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  <sheet name="Sheet2" sheetId="2" r:id="rId2"/>
    <sheet name="Sheet3" sheetId="3" r:id="rId3"/>
  </sheets>
  <calcPr calcId="144525" fullPrecision="0"/>
</workbook>
</file>

<file path=xl/sharedStrings.xml><?xml version="1.0" encoding="utf-8"?>
<sst xmlns="http://schemas.openxmlformats.org/spreadsheetml/2006/main" count="97" uniqueCount="54">
  <si>
    <t>2022年城乡居民基本养老保险基金收支预算调整表</t>
  </si>
  <si>
    <t>　</t>
  </si>
  <si>
    <t>单位：万元</t>
  </si>
  <si>
    <t>项          目</t>
  </si>
  <si>
    <t>年初预算数</t>
  </si>
  <si>
    <t>6月调整预算数</t>
  </si>
  <si>
    <t>此次调整数</t>
  </si>
  <si>
    <t>调整后预算数</t>
  </si>
  <si>
    <t>一、个人缴费收入</t>
  </si>
  <si>
    <t>一、基础养老金支出</t>
  </si>
  <si>
    <t xml:space="preserve">    其中:财政为困难人员代缴收入</t>
  </si>
  <si>
    <t>二、个人账户养老金支出</t>
  </si>
  <si>
    <t>二、财政补贴收入</t>
  </si>
  <si>
    <t>三、丧葬补助金支出</t>
  </si>
  <si>
    <t xml:space="preserve">    其中:财政对基础养老金的补贴</t>
  </si>
  <si>
    <t>四、转移支出</t>
  </si>
  <si>
    <t xml:space="preserve">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</si>
  <si>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</si>
  <si>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</si>
  <si>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</si>
  <si>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</si>
  <si>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</si>
  <si>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</si>
  <si>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</si>
  <si>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</si>
  <si>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</si>
  <si>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</si>
  <si>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</si>
  <si>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</si>
  <si>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</si>
  <si>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</si>
  <si>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</si>
  <si>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</si>
  <si>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</si>
  <si>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</si>
  <si>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</si>
  <si>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总         计</t>
  </si>
  <si>
    <t>2022年社会保险基金预算调整表</t>
  </si>
  <si>
    <t xml:space="preserve"> </t>
  </si>
  <si>
    <t>项         目</t>
  </si>
  <si>
    <t>11月调整后预算数</t>
  </si>
  <si>
    <t>收入合计</t>
  </si>
  <si>
    <t xml:space="preserve">  （一）收入小计</t>
  </si>
  <si>
    <t xml:space="preserve">      1.个人缴费收入</t>
  </si>
  <si>
    <t xml:space="preserve">      2.财政补贴收入</t>
  </si>
  <si>
    <t xml:space="preserve">      3.利息收入</t>
  </si>
  <si>
    <t xml:space="preserve">  （二）上级补助收入</t>
  </si>
  <si>
    <t xml:space="preserve">  （三）委托投资收益</t>
  </si>
  <si>
    <t xml:space="preserve">  （四）其他收入</t>
  </si>
  <si>
    <t>支出合计</t>
  </si>
  <si>
    <t xml:space="preserve">  （一）支出小计</t>
  </si>
  <si>
    <t xml:space="preserve">      1.养老保险待遇支出</t>
  </si>
  <si>
    <t xml:space="preserve">  （二）补助下级支出</t>
  </si>
  <si>
    <t xml:space="preserve">  （三）上解上级支出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</si>
</sst>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177" formatCode="#,##0_ ;\-#,##0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 ;\-#,##0.00;;"/>
  </numFmts>
  <fonts count="30">
    <font>
      <sz val="11"/>
      <color theme="1"/>
      <name val="宋体"/>
      <charset val="134"/>
      <scheme val="minor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27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0" borderId="0"/>
    <xf numFmtId="0" fontId="13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0" fillId="0" borderId="0">
      <alignment vertical="center"/>
    </xf>
    <xf numFmtId="0" fontId="0" fillId="0" borderId="0">
      <alignment vertical="center"/>
    </xf>
    <xf numFmtId="0" fontId="16" fillId="0" borderId="0"/>
  </cellStyleXfs>
  <cellXfs count="37">
    <xf numFmtId="0" fontId="0" fillId="0" borderId="0" xfId="0">
      <alignment vertical="center"/>
    </xf>
    <xf numFmtId="49" fontId="1" fillId="2" borderId="0" xfId="56" applyNumberFormat="1" applyFont="1" applyFill="1" applyBorder="1" applyAlignment="1">
      <alignment horizontal="center" vertical="center" wrapText="1"/>
    </xf>
    <xf numFmtId="0" fontId="2" fillId="2" borderId="0" xfId="56" applyFont="1" applyFill="1" applyBorder="1"/>
    <xf numFmtId="49" fontId="2" fillId="2" borderId="1" xfId="56" applyNumberFormat="1" applyFont="1" applyFill="1" applyBorder="1" applyAlignment="1">
      <alignment horizontal="left" vertical="center" wrapText="1"/>
    </xf>
    <xf numFmtId="0" fontId="2" fillId="2" borderId="1" xfId="56" applyFont="1" applyFill="1" applyBorder="1" applyAlignment="1">
      <alignment vertical="center"/>
    </xf>
    <xf numFmtId="49" fontId="2" fillId="2" borderId="1" xfId="56" applyNumberFormat="1" applyFont="1" applyFill="1" applyBorder="1" applyAlignment="1">
      <alignment horizontal="right" vertical="center" wrapText="1"/>
    </xf>
    <xf numFmtId="0" fontId="2" fillId="2" borderId="2" xfId="56" applyFont="1" applyFill="1" applyBorder="1" applyAlignment="1">
      <alignment horizontal="center" vertical="center"/>
    </xf>
    <xf numFmtId="0" fontId="3" fillId="0" borderId="3" xfId="56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2" borderId="2" xfId="56" applyNumberFormat="1" applyFont="1" applyFill="1" applyBorder="1" applyAlignment="1">
      <alignment vertical="center"/>
    </xf>
    <xf numFmtId="177" fontId="2" fillId="3" borderId="2" xfId="56" applyNumberFormat="1" applyFont="1" applyFill="1" applyBorder="1" applyAlignment="1">
      <alignment horizontal="right" vertical="center"/>
    </xf>
    <xf numFmtId="49" fontId="2" fillId="2" borderId="4" xfId="56" applyNumberFormat="1" applyFont="1" applyFill="1" applyBorder="1" applyAlignment="1">
      <alignment vertical="center"/>
    </xf>
    <xf numFmtId="0" fontId="2" fillId="2" borderId="4" xfId="56" applyFont="1" applyFill="1" applyBorder="1"/>
    <xf numFmtId="0" fontId="0" fillId="0" borderId="0" xfId="0" applyFont="1" applyFill="1" applyAlignment="1"/>
    <xf numFmtId="0" fontId="5" fillId="0" borderId="0" xfId="56" applyFont="1" applyFill="1" applyBorder="1" applyAlignment="1"/>
    <xf numFmtId="0" fontId="6" fillId="2" borderId="0" xfId="56" applyFont="1" applyFill="1" applyBorder="1" applyAlignment="1">
      <alignment horizontal="center" vertical="center"/>
    </xf>
    <xf numFmtId="0" fontId="7" fillId="2" borderId="0" xfId="56" applyFont="1" applyFill="1" applyBorder="1" applyAlignment="1">
      <alignment vertical="center"/>
    </xf>
    <xf numFmtId="0" fontId="7" fillId="2" borderId="0" xfId="56" applyFont="1" applyFill="1" applyBorder="1" applyAlignment="1">
      <alignment horizontal="left" vertical="center"/>
    </xf>
    <xf numFmtId="0" fontId="8" fillId="2" borderId="0" xfId="56" applyFont="1" applyFill="1" applyBorder="1" applyAlignment="1">
      <alignment horizontal="center" vertical="center"/>
    </xf>
    <xf numFmtId="0" fontId="2" fillId="2" borderId="5" xfId="56" applyFont="1" applyFill="1" applyBorder="1" applyAlignment="1">
      <alignment vertical="center"/>
    </xf>
    <xf numFmtId="0" fontId="7" fillId="2" borderId="5" xfId="56" applyFont="1" applyFill="1" applyBorder="1" applyAlignment="1">
      <alignment vertical="center"/>
    </xf>
    <xf numFmtId="0" fontId="7" fillId="2" borderId="5" xfId="56" applyFont="1" applyFill="1" applyBorder="1" applyAlignment="1">
      <alignment horizontal="left" vertical="center"/>
    </xf>
    <xf numFmtId="0" fontId="5" fillId="2" borderId="5" xfId="56" applyFont="1" applyFill="1" applyBorder="1" applyAlignment="1"/>
    <xf numFmtId="0" fontId="2" fillId="2" borderId="3" xfId="56" applyFont="1" applyFill="1" applyBorder="1" applyAlignment="1">
      <alignment horizontal="center" vertical="center"/>
    </xf>
    <xf numFmtId="0" fontId="7" fillId="2" borderId="3" xfId="56" applyFont="1" applyFill="1" applyBorder="1" applyAlignment="1">
      <alignment horizontal="center" vertical="center"/>
    </xf>
    <xf numFmtId="0" fontId="2" fillId="2" borderId="3" xfId="56" applyFont="1" applyFill="1" applyBorder="1" applyAlignment="1">
      <alignment vertical="center"/>
    </xf>
    <xf numFmtId="176" fontId="2" fillId="4" borderId="3" xfId="56" applyNumberFormat="1" applyFont="1" applyFill="1" applyBorder="1" applyAlignment="1">
      <alignment horizontal="right" vertical="center"/>
    </xf>
    <xf numFmtId="176" fontId="2" fillId="2" borderId="3" xfId="56" applyNumberFormat="1" applyFont="1" applyFill="1" applyBorder="1" applyAlignment="1">
      <alignment horizontal="right" vertical="center"/>
    </xf>
    <xf numFmtId="0" fontId="2" fillId="2" borderId="3" xfId="56" applyFont="1" applyFill="1" applyBorder="1" applyAlignment="1">
      <alignment vertical="center" wrapText="1"/>
    </xf>
    <xf numFmtId="178" fontId="2" fillId="2" borderId="3" xfId="56" applyNumberFormat="1" applyFont="1" applyFill="1" applyBorder="1" applyAlignment="1">
      <alignment horizontal="left" vertical="center"/>
    </xf>
    <xf numFmtId="49" fontId="2" fillId="2" borderId="3" xfId="56" applyNumberFormat="1" applyFont="1" applyFill="1" applyBorder="1" applyAlignment="1">
      <alignment horizontal="center" vertical="center"/>
    </xf>
    <xf numFmtId="176" fontId="2" fillId="2" borderId="3" xfId="56" applyNumberFormat="1" applyFont="1" applyFill="1" applyBorder="1" applyAlignment="1">
      <alignment horizontal="center" vertical="center"/>
    </xf>
    <xf numFmtId="0" fontId="2" fillId="2" borderId="0" xfId="56" applyFont="1" applyFill="1" applyBorder="1" applyAlignment="1">
      <alignment vertical="center"/>
    </xf>
    <xf numFmtId="0" fontId="7" fillId="2" borderId="0" xfId="56" applyFont="1" applyFill="1" applyBorder="1" applyAlignment="1">
      <alignment horizontal="right" vertical="center"/>
    </xf>
    <xf numFmtId="0" fontId="5" fillId="2" borderId="0" xfId="56" applyFont="1" applyFill="1" applyBorder="1" applyAlignment="1"/>
    <xf numFmtId="0" fontId="5" fillId="2" borderId="5" xfId="56" applyFont="1" applyFill="1" applyBorder="1" applyAlignment="1">
      <alignment horizontal="right"/>
    </xf>
    <xf numFmtId="0" fontId="7" fillId="2" borderId="5" xfId="56" applyFont="1" applyFill="1" applyBorder="1" applyAlignment="1">
      <alignment horizontal="right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强调文字颜色 5" xfId="47" builtinId="45"/>
    <cellStyle name="常规 2 2" xfId="48"/>
    <cellStyle name="Normal 3" xfId="49"/>
    <cellStyle name="40% - 强调文字颜色 5" xfId="50" builtinId="47"/>
    <cellStyle name="60% - 强调文字颜色 5" xfId="51" builtinId="48"/>
    <cellStyle name="强调文字颜色 6" xfId="52" builtinId="49"/>
    <cellStyle name="Normal 4" xfId="53"/>
    <cellStyle name="40% - 强调文字颜色 6" xfId="54" builtinId="51"/>
    <cellStyle name="60% - 强调文字颜色 6" xfId="55" builtinId="52"/>
    <cellStyle name="Normal" xfId="56"/>
    <cellStyle name="常规 2" xfId="57"/>
    <cellStyle name="常规 2 4 2" xfId="58"/>
    <cellStyle name="常规 26 2 2" xfId="59"/>
    <cellStyle name="常规 28 2" xfId="60"/>
    <cellStyle name="常规 28 2 2" xfId="61"/>
    <cellStyle name="常规 3" xfId="62"/>
    <cellStyle name="常规 4 2" xfId="63"/>
    <cellStyle name="常规 47 4 2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Zeros="0" tabSelected="1" zoomScale="69" zoomScaleNormal="69" workbookViewId="0">
      <selection activeCell="K15" sqref="K15"/>
    </sheetView>
  </sheetViews>
  <sheetFormatPr defaultColWidth="8" defaultRowHeight="14.4"/>
  <cols>
    <col min="1" max="1" width="36.5555555555556" style="14"/>
    <col min="2" max="5" width="21" style="14"/>
    <col min="6" max="6" width="25.5555555555556" style="14"/>
    <col min="7" max="7" width="20.6666666666667" style="14"/>
    <col min="8" max="10" width="21" style="14"/>
    <col min="11" max="11" width="18.5185185185185" style="13" customWidth="1"/>
    <col min="12" max="12" width="14.9537037037037" style="13" customWidth="1"/>
    <col min="13" max="16384" width="8" style="13"/>
  </cols>
  <sheetData>
    <row r="1" s="13" customFormat="1" ht="45" customHeight="1" spans="1:10">
      <c r="A1" s="15" t="s">
        <v>0</v>
      </c>
      <c r="B1" s="16"/>
      <c r="C1" s="15"/>
      <c r="D1" s="15"/>
      <c r="E1" s="15"/>
      <c r="F1" s="17"/>
      <c r="G1" s="15"/>
      <c r="H1" s="15"/>
      <c r="I1" s="15"/>
      <c r="J1" s="15"/>
    </row>
    <row r="2" s="13" customFormat="1" ht="18" customHeight="1" spans="1:10">
      <c r="A2" s="18"/>
      <c r="B2" s="16"/>
      <c r="C2" s="18"/>
      <c r="D2" s="18"/>
      <c r="E2" s="18"/>
      <c r="F2" s="17"/>
      <c r="G2" s="18"/>
      <c r="H2" s="18"/>
      <c r="I2" s="34"/>
      <c r="J2" s="33" t="s">
        <v>1</v>
      </c>
    </row>
    <row r="3" s="13" customFormat="1" ht="18" customHeight="1" spans="1:10">
      <c r="A3" s="19" t="s">
        <v>1</v>
      </c>
      <c r="B3" s="20"/>
      <c r="C3" s="19"/>
      <c r="D3" s="19"/>
      <c r="E3" s="19"/>
      <c r="F3" s="21"/>
      <c r="G3" s="22"/>
      <c r="H3" s="22"/>
      <c r="I3" s="35"/>
      <c r="J3" s="36" t="s">
        <v>2</v>
      </c>
    </row>
    <row r="4" s="13" customFormat="1" ht="26.4" customHeight="1" spans="1:10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4" t="s">
        <v>3</v>
      </c>
      <c r="G4" s="23" t="s">
        <v>4</v>
      </c>
      <c r="H4" s="23" t="s">
        <v>5</v>
      </c>
      <c r="I4" s="23" t="s">
        <v>6</v>
      </c>
      <c r="J4" s="23" t="s">
        <v>7</v>
      </c>
    </row>
    <row r="5" s="13" customFormat="1" ht="26.4" customHeight="1" spans="1:10">
      <c r="A5" s="25" t="s">
        <v>8</v>
      </c>
      <c r="B5" s="26">
        <v>4564</v>
      </c>
      <c r="C5" s="26">
        <v>4564</v>
      </c>
      <c r="D5" s="27">
        <v>2513</v>
      </c>
      <c r="E5" s="26">
        <f>C5+D5</f>
        <v>7077</v>
      </c>
      <c r="F5" s="25" t="s">
        <v>9</v>
      </c>
      <c r="G5" s="26">
        <v>7302</v>
      </c>
      <c r="H5" s="26">
        <v>7302</v>
      </c>
      <c r="I5" s="27">
        <v>373</v>
      </c>
      <c r="J5" s="26">
        <f t="shared" ref="J5:J9" si="0">H5+I5</f>
        <v>7675</v>
      </c>
    </row>
    <row r="6" s="13" customFormat="1" ht="28.2" customHeight="1" spans="1:10">
      <c r="A6" s="28" t="s">
        <v>10</v>
      </c>
      <c r="B6" s="26">
        <v>58</v>
      </c>
      <c r="C6" s="26">
        <v>58</v>
      </c>
      <c r="D6" s="27">
        <v>-2</v>
      </c>
      <c r="E6" s="26">
        <f t="shared" ref="E6:E14" si="1">C6+D6</f>
        <v>56</v>
      </c>
      <c r="F6" s="25" t="s">
        <v>11</v>
      </c>
      <c r="G6" s="26">
        <v>1773</v>
      </c>
      <c r="H6" s="26">
        <v>1773</v>
      </c>
      <c r="I6" s="27">
        <v>265</v>
      </c>
      <c r="J6" s="26">
        <f t="shared" si="0"/>
        <v>2038</v>
      </c>
    </row>
    <row r="7" s="13" customFormat="1" ht="26.4" customHeight="1" spans="1:10">
      <c r="A7" s="25" t="s">
        <v>12</v>
      </c>
      <c r="B7" s="26">
        <v>7671</v>
      </c>
      <c r="C7" s="26">
        <v>7672</v>
      </c>
      <c r="D7" s="27">
        <v>407</v>
      </c>
      <c r="E7" s="26">
        <f t="shared" si="1"/>
        <v>8079</v>
      </c>
      <c r="F7" s="25" t="s">
        <v>13</v>
      </c>
      <c r="G7" s="26">
        <v>0</v>
      </c>
      <c r="H7" s="26">
        <v>0</v>
      </c>
      <c r="I7" s="27">
        <v>0</v>
      </c>
      <c r="J7" s="26">
        <f t="shared" si="0"/>
        <v>0</v>
      </c>
    </row>
    <row r="8" s="13" customFormat="1" ht="26.4" customHeight="1" spans="1:10">
      <c r="A8" s="25" t="s">
        <v>14</v>
      </c>
      <c r="B8" s="26">
        <v>7301</v>
      </c>
      <c r="C8" s="26">
        <v>7301</v>
      </c>
      <c r="D8" s="27">
        <v>373</v>
      </c>
      <c r="E8" s="26">
        <f t="shared" si="1"/>
        <v>7674</v>
      </c>
      <c r="F8" s="25" t="s">
        <v>15</v>
      </c>
      <c r="G8" s="26">
        <v>396</v>
      </c>
      <c r="H8" s="26">
        <v>396</v>
      </c>
      <c r="I8" s="27">
        <v>15</v>
      </c>
      <c r="J8" s="26">
        <f t="shared" si="0"/>
        <v>411</v>
      </c>
    </row>
    <row r="9" s="13" customFormat="1" ht="26.4" customHeight="1" spans="1:10">
      <c r="A9" s="25" t="s">
        <v>16</v>
      </c>
      <c r="B9" s="26">
        <v>370</v>
      </c>
      <c r="C9" s="26">
        <v>370</v>
      </c>
      <c r="D9" s="27">
        <v>34</v>
      </c>
      <c r="E9" s="26">
        <f t="shared" si="1"/>
        <v>404</v>
      </c>
      <c r="F9" s="29" t="s">
        <v>17</v>
      </c>
      <c r="G9" s="26">
        <v>0</v>
      </c>
      <c r="H9" s="26">
        <v>0</v>
      </c>
      <c r="I9" s="27">
        <v>0</v>
      </c>
      <c r="J9" s="26">
        <f t="shared" si="0"/>
        <v>0</v>
      </c>
    </row>
    <row r="10" s="13" customFormat="1" ht="27" customHeight="1" spans="1:10">
      <c r="A10" s="25" t="s">
        <v>18</v>
      </c>
      <c r="B10" s="26">
        <v>0</v>
      </c>
      <c r="C10" s="26">
        <v>0</v>
      </c>
      <c r="D10" s="27">
        <v>0</v>
      </c>
      <c r="E10" s="26">
        <f t="shared" si="1"/>
        <v>0</v>
      </c>
      <c r="F10" s="30" t="s">
        <v>19</v>
      </c>
      <c r="G10" s="31" t="s">
        <v>19</v>
      </c>
      <c r="H10" s="31" t="s">
        <v>19</v>
      </c>
      <c r="I10" s="31" t="s">
        <v>19</v>
      </c>
      <c r="J10" s="31" t="s">
        <v>19</v>
      </c>
    </row>
    <row r="11" s="13" customFormat="1" ht="26.4" customHeight="1" spans="1:10">
      <c r="A11" s="25" t="s">
        <v>20</v>
      </c>
      <c r="B11" s="26">
        <v>239</v>
      </c>
      <c r="C11" s="26">
        <v>239</v>
      </c>
      <c r="D11" s="27">
        <v>55</v>
      </c>
      <c r="E11" s="26">
        <f t="shared" si="1"/>
        <v>294</v>
      </c>
      <c r="F11" s="30" t="s">
        <v>19</v>
      </c>
      <c r="G11" s="31" t="s">
        <v>19</v>
      </c>
      <c r="H11" s="31" t="s">
        <v>19</v>
      </c>
      <c r="I11" s="31" t="s">
        <v>19</v>
      </c>
      <c r="J11" s="31" t="s">
        <v>19</v>
      </c>
    </row>
    <row r="12" s="13" customFormat="1" ht="26.4" customHeight="1" spans="1:10">
      <c r="A12" s="25" t="s">
        <v>21</v>
      </c>
      <c r="B12" s="26">
        <v>1965</v>
      </c>
      <c r="C12" s="26">
        <v>2216</v>
      </c>
      <c r="D12" s="27">
        <v>-1138</v>
      </c>
      <c r="E12" s="26">
        <f t="shared" si="1"/>
        <v>1078</v>
      </c>
      <c r="F12" s="30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</row>
    <row r="13" s="13" customFormat="1" ht="26.4" customHeight="1" spans="1:10">
      <c r="A13" s="25" t="s">
        <v>22</v>
      </c>
      <c r="B13" s="26">
        <v>7</v>
      </c>
      <c r="C13" s="26">
        <v>7</v>
      </c>
      <c r="D13" s="27">
        <v>14</v>
      </c>
      <c r="E13" s="26">
        <f t="shared" si="1"/>
        <v>21</v>
      </c>
      <c r="F13" s="30" t="s">
        <v>19</v>
      </c>
      <c r="G13" s="31" t="s">
        <v>19</v>
      </c>
      <c r="H13" s="31" t="s">
        <v>19</v>
      </c>
      <c r="I13" s="31" t="s">
        <v>19</v>
      </c>
      <c r="J13" s="31" t="s">
        <v>19</v>
      </c>
    </row>
    <row r="14" s="13" customFormat="1" ht="26.4" customHeight="1" spans="1:10">
      <c r="A14" s="25" t="s">
        <v>23</v>
      </c>
      <c r="B14" s="26">
        <v>0</v>
      </c>
      <c r="C14" s="26">
        <v>0</v>
      </c>
      <c r="D14" s="27">
        <v>0</v>
      </c>
      <c r="E14" s="26">
        <f t="shared" si="1"/>
        <v>0</v>
      </c>
      <c r="F14" s="30" t="s">
        <v>19</v>
      </c>
      <c r="G14" s="31" t="s">
        <v>19</v>
      </c>
      <c r="H14" s="31" t="s">
        <v>19</v>
      </c>
      <c r="I14" s="31" t="s">
        <v>19</v>
      </c>
      <c r="J14" s="31" t="s">
        <v>19</v>
      </c>
    </row>
    <row r="15" s="13" customFormat="1" ht="26.4" customHeight="1" spans="1:10">
      <c r="A15" s="25" t="s">
        <v>24</v>
      </c>
      <c r="B15" s="26">
        <f>B5+B7+B10+B11+B12+B13+B14</f>
        <v>14446</v>
      </c>
      <c r="C15" s="26">
        <f>C5+C7+C10+C11+C12+C13+C14</f>
        <v>14698</v>
      </c>
      <c r="D15" s="26">
        <f>D5+D7+D10+D11+D12+D13+D14</f>
        <v>1851</v>
      </c>
      <c r="E15" s="26">
        <f t="shared" ref="E15:E21" si="2">C15+D15</f>
        <v>16549</v>
      </c>
      <c r="F15" s="25" t="s">
        <v>25</v>
      </c>
      <c r="G15" s="26">
        <f>G5+G6+G7+G8+G9</f>
        <v>9471</v>
      </c>
      <c r="H15" s="26">
        <f>H5+H6+H7+H8+H9</f>
        <v>9471</v>
      </c>
      <c r="I15" s="26">
        <f>I5+I6+I7+I8+I9</f>
        <v>653</v>
      </c>
      <c r="J15" s="26">
        <f t="shared" ref="J15:J21" si="3">H15+I15</f>
        <v>10124</v>
      </c>
    </row>
    <row r="16" s="13" customFormat="1" ht="26.4" customHeight="1" spans="1:10">
      <c r="A16" s="25" t="s">
        <v>26</v>
      </c>
      <c r="B16" s="26">
        <v>0</v>
      </c>
      <c r="C16" s="26">
        <v>0</v>
      </c>
      <c r="D16" s="27">
        <v>0</v>
      </c>
      <c r="E16" s="26">
        <f t="shared" si="2"/>
        <v>0</v>
      </c>
      <c r="F16" s="25" t="s">
        <v>27</v>
      </c>
      <c r="G16" s="26">
        <v>0</v>
      </c>
      <c r="H16" s="26">
        <f>E16+G16</f>
        <v>0</v>
      </c>
      <c r="I16" s="27">
        <v>0</v>
      </c>
      <c r="J16" s="26">
        <f t="shared" si="3"/>
        <v>0</v>
      </c>
    </row>
    <row r="17" s="13" customFormat="1" ht="26.4" customHeight="1" spans="1:10">
      <c r="A17" s="25" t="s">
        <v>28</v>
      </c>
      <c r="B17" s="26">
        <v>0</v>
      </c>
      <c r="C17" s="26">
        <v>0</v>
      </c>
      <c r="D17" s="27">
        <v>0</v>
      </c>
      <c r="E17" s="26">
        <f t="shared" si="2"/>
        <v>0</v>
      </c>
      <c r="F17" s="25" t="s">
        <v>29</v>
      </c>
      <c r="G17" s="26">
        <v>0</v>
      </c>
      <c r="H17" s="26">
        <f>E17+G17</f>
        <v>0</v>
      </c>
      <c r="I17" s="27">
        <v>0</v>
      </c>
      <c r="J17" s="26">
        <f t="shared" si="3"/>
        <v>0</v>
      </c>
    </row>
    <row r="18" s="13" customFormat="1" ht="26.4" customHeight="1" spans="1:10">
      <c r="A18" s="25" t="s">
        <v>30</v>
      </c>
      <c r="B18" s="26">
        <f t="shared" ref="B18:I18" si="4">B15+B16+B17</f>
        <v>14446</v>
      </c>
      <c r="C18" s="26">
        <f t="shared" si="4"/>
        <v>14698</v>
      </c>
      <c r="D18" s="26">
        <f t="shared" si="4"/>
        <v>1851</v>
      </c>
      <c r="E18" s="26">
        <f t="shared" si="2"/>
        <v>16549</v>
      </c>
      <c r="F18" s="25" t="s">
        <v>31</v>
      </c>
      <c r="G18" s="26">
        <f t="shared" si="4"/>
        <v>9471</v>
      </c>
      <c r="H18" s="26">
        <f t="shared" si="4"/>
        <v>9471</v>
      </c>
      <c r="I18" s="26">
        <f t="shared" si="4"/>
        <v>653</v>
      </c>
      <c r="J18" s="26">
        <f t="shared" si="3"/>
        <v>10124</v>
      </c>
    </row>
    <row r="19" s="13" customFormat="1" ht="26.4" customHeight="1" spans="1:10">
      <c r="A19" s="30" t="s">
        <v>19</v>
      </c>
      <c r="B19" s="31" t="s">
        <v>19</v>
      </c>
      <c r="C19" s="31" t="s">
        <v>19</v>
      </c>
      <c r="D19" s="31" t="s">
        <v>19</v>
      </c>
      <c r="E19" s="31" t="s">
        <v>19</v>
      </c>
      <c r="F19" s="25" t="s">
        <v>32</v>
      </c>
      <c r="G19" s="26">
        <f>B18-G18</f>
        <v>4975</v>
      </c>
      <c r="H19" s="26">
        <f>C18-H18</f>
        <v>5227</v>
      </c>
      <c r="I19" s="26">
        <f>D18-I18</f>
        <v>1198</v>
      </c>
      <c r="J19" s="26">
        <f t="shared" si="3"/>
        <v>6425</v>
      </c>
    </row>
    <row r="20" s="13" customFormat="1" ht="26.4" customHeight="1" spans="1:10">
      <c r="A20" s="25" t="s">
        <v>33</v>
      </c>
      <c r="B20" s="26">
        <v>49124</v>
      </c>
      <c r="C20" s="26">
        <v>51589</v>
      </c>
      <c r="D20" s="27">
        <v>0</v>
      </c>
      <c r="E20" s="26">
        <f t="shared" si="2"/>
        <v>51589</v>
      </c>
      <c r="F20" s="25" t="s">
        <v>34</v>
      </c>
      <c r="G20" s="26">
        <f>B20+G19</f>
        <v>54099</v>
      </c>
      <c r="H20" s="26">
        <f>C20+H19</f>
        <v>56816</v>
      </c>
      <c r="I20" s="26">
        <f>D20+I19</f>
        <v>1198</v>
      </c>
      <c r="J20" s="26">
        <f t="shared" si="3"/>
        <v>58014</v>
      </c>
    </row>
    <row r="21" s="13" customFormat="1" ht="26.4" customHeight="1" spans="1:10">
      <c r="A21" s="23" t="s">
        <v>35</v>
      </c>
      <c r="B21" s="26">
        <f t="shared" ref="B21:I21" si="5">B18+B20</f>
        <v>63570</v>
      </c>
      <c r="C21" s="26">
        <f t="shared" si="5"/>
        <v>66287</v>
      </c>
      <c r="D21" s="26">
        <f t="shared" si="5"/>
        <v>1851</v>
      </c>
      <c r="E21" s="26">
        <f t="shared" si="2"/>
        <v>68138</v>
      </c>
      <c r="F21" s="23" t="s">
        <v>36</v>
      </c>
      <c r="G21" s="26">
        <f t="shared" si="5"/>
        <v>63570</v>
      </c>
      <c r="H21" s="26">
        <f t="shared" si="5"/>
        <v>66287</v>
      </c>
      <c r="I21" s="26">
        <f t="shared" si="5"/>
        <v>1851</v>
      </c>
      <c r="J21" s="26">
        <f t="shared" si="3"/>
        <v>68138</v>
      </c>
    </row>
    <row r="22" s="13" customFormat="1" ht="27.6" customHeight="1" spans="1:10">
      <c r="A22" s="32"/>
      <c r="B22" s="16"/>
      <c r="C22" s="32"/>
      <c r="D22" s="32"/>
      <c r="E22" s="32"/>
      <c r="F22" s="17"/>
      <c r="G22" s="32"/>
      <c r="H22" s="33" t="s">
        <v>1</v>
      </c>
      <c r="I22" s="32"/>
      <c r="J22" s="33" t="s">
        <v>1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8" sqref="D8"/>
    </sheetView>
  </sheetViews>
  <sheetFormatPr defaultColWidth="9" defaultRowHeight="14.4" outlineLevelCol="4"/>
  <cols>
    <col min="1" max="1" width="32.2222222222222" customWidth="1"/>
    <col min="2" max="2" width="28" customWidth="1"/>
    <col min="3" max="3" width="30.3333333333333" customWidth="1"/>
    <col min="4" max="4" width="28.4444444444444" customWidth="1"/>
    <col min="5" max="5" width="30.3333333333333" customWidth="1"/>
  </cols>
  <sheetData>
    <row r="1" ht="20.4" spans="1:5">
      <c r="A1" s="1" t="s">
        <v>37</v>
      </c>
      <c r="B1" s="1"/>
      <c r="C1" s="1"/>
      <c r="D1" s="1"/>
      <c r="E1" s="1"/>
    </row>
    <row r="2" ht="15.6" spans="1:5">
      <c r="A2" s="2"/>
      <c r="B2" s="2"/>
      <c r="C2" s="2"/>
      <c r="D2" s="2"/>
      <c r="E2" s="2"/>
    </row>
    <row r="3" ht="15.6" spans="1:5">
      <c r="A3" s="3" t="s">
        <v>38</v>
      </c>
      <c r="B3" s="4"/>
      <c r="C3" s="5" t="s">
        <v>2</v>
      </c>
      <c r="D3" s="5" t="s">
        <v>38</v>
      </c>
      <c r="E3" s="5" t="s">
        <v>2</v>
      </c>
    </row>
    <row r="4" ht="24.6" customHeight="1" spans="1:5">
      <c r="A4" s="6" t="s">
        <v>39</v>
      </c>
      <c r="B4" s="7" t="s">
        <v>4</v>
      </c>
      <c r="C4" s="8" t="s">
        <v>5</v>
      </c>
      <c r="D4" s="8" t="s">
        <v>6</v>
      </c>
      <c r="E4" s="8" t="s">
        <v>40</v>
      </c>
    </row>
    <row r="5" ht="30.6" customHeight="1" spans="1:5">
      <c r="A5" s="9" t="s">
        <v>41</v>
      </c>
      <c r="B5" s="10">
        <v>14446</v>
      </c>
      <c r="C5" s="10">
        <v>14698</v>
      </c>
      <c r="D5" s="10">
        <v>252</v>
      </c>
      <c r="E5" s="10">
        <v>14698</v>
      </c>
    </row>
    <row r="6" ht="28.2" customHeight="1" spans="1:5">
      <c r="A6" s="9" t="s">
        <v>42</v>
      </c>
      <c r="B6" s="10">
        <v>14446</v>
      </c>
      <c r="C6" s="10">
        <v>14698</v>
      </c>
      <c r="D6" s="10">
        <v>252</v>
      </c>
      <c r="E6" s="10">
        <v>14698</v>
      </c>
    </row>
    <row r="7" ht="28.2" customHeight="1" spans="1:5">
      <c r="A7" s="9" t="s">
        <v>43</v>
      </c>
      <c r="B7" s="10">
        <v>4564</v>
      </c>
      <c r="C7" s="10">
        <v>4564</v>
      </c>
      <c r="D7" s="10">
        <v>2513</v>
      </c>
      <c r="E7" s="10">
        <v>4564</v>
      </c>
    </row>
    <row r="8" ht="28.2" customHeight="1" spans="1:5">
      <c r="A8" s="9" t="s">
        <v>44</v>
      </c>
      <c r="B8" s="10">
        <v>7672</v>
      </c>
      <c r="C8" s="10">
        <v>7672</v>
      </c>
      <c r="D8" s="10">
        <v>407</v>
      </c>
      <c r="E8" s="10">
        <v>7672</v>
      </c>
    </row>
    <row r="9" ht="28.2" customHeight="1" spans="1:5">
      <c r="A9" s="9" t="s">
        <v>45</v>
      </c>
      <c r="B9" s="10">
        <v>239</v>
      </c>
      <c r="C9" s="10">
        <v>239</v>
      </c>
      <c r="D9" s="10">
        <v>55</v>
      </c>
      <c r="E9" s="10">
        <v>239</v>
      </c>
    </row>
    <row r="10" ht="28.2" customHeight="1" spans="1:5">
      <c r="A10" s="9" t="s">
        <v>46</v>
      </c>
      <c r="B10" s="10">
        <v>0</v>
      </c>
      <c r="C10" s="10">
        <v>0</v>
      </c>
      <c r="D10" s="10">
        <v>13</v>
      </c>
      <c r="E10" s="10">
        <v>0</v>
      </c>
    </row>
    <row r="11" ht="28.2" customHeight="1" spans="1:5">
      <c r="A11" s="9" t="s">
        <v>47</v>
      </c>
      <c r="B11" s="10">
        <v>0</v>
      </c>
      <c r="C11" s="10">
        <v>0</v>
      </c>
      <c r="D11" s="10">
        <v>-1138</v>
      </c>
      <c r="E11" s="10">
        <v>0</v>
      </c>
    </row>
    <row r="12" ht="28.2" customHeight="1" spans="1:5">
      <c r="A12" s="9" t="s">
        <v>48</v>
      </c>
      <c r="B12" s="10">
        <v>0</v>
      </c>
      <c r="C12" s="10">
        <v>0</v>
      </c>
      <c r="D12" s="10">
        <f t="shared" ref="D12:D15" si="0">E12-B12</f>
        <v>0</v>
      </c>
      <c r="E12" s="10">
        <v>0</v>
      </c>
    </row>
    <row r="13" ht="28.2" customHeight="1" spans="1:5">
      <c r="A13" s="9" t="s">
        <v>49</v>
      </c>
      <c r="B13" s="10">
        <v>9471</v>
      </c>
      <c r="C13" s="10">
        <v>9471</v>
      </c>
      <c r="D13" s="10">
        <f t="shared" si="0"/>
        <v>0</v>
      </c>
      <c r="E13" s="10">
        <v>9471</v>
      </c>
    </row>
    <row r="14" ht="28.2" customHeight="1" spans="1:5">
      <c r="A14" s="9" t="s">
        <v>50</v>
      </c>
      <c r="B14" s="10">
        <v>9471</v>
      </c>
      <c r="C14" s="10">
        <v>9471</v>
      </c>
      <c r="D14" s="10">
        <f t="shared" si="0"/>
        <v>0</v>
      </c>
      <c r="E14" s="10">
        <v>9471</v>
      </c>
    </row>
    <row r="15" ht="28.2" customHeight="1" spans="1:5">
      <c r="A15" s="9" t="s">
        <v>51</v>
      </c>
      <c r="B15" s="10">
        <v>9075</v>
      </c>
      <c r="C15" s="10">
        <v>9075</v>
      </c>
      <c r="D15" s="10">
        <f t="shared" si="0"/>
        <v>0</v>
      </c>
      <c r="E15" s="10">
        <v>9075</v>
      </c>
    </row>
    <row r="16" ht="28.2" customHeight="1" spans="1:5">
      <c r="A16" s="9" t="s">
        <v>52</v>
      </c>
      <c r="B16" s="10">
        <v>0</v>
      </c>
      <c r="C16" s="10">
        <v>0</v>
      </c>
      <c r="D16" s="10">
        <v>0</v>
      </c>
      <c r="E16" s="10">
        <v>0</v>
      </c>
    </row>
    <row r="17" ht="28.2" customHeight="1" spans="1:5">
      <c r="A17" s="9" t="s">
        <v>53</v>
      </c>
      <c r="B17" s="10">
        <v>0</v>
      </c>
      <c r="C17" s="10">
        <v>0</v>
      </c>
      <c r="D17" s="10">
        <v>0</v>
      </c>
      <c r="E17" s="10">
        <v>0</v>
      </c>
    </row>
    <row r="18" ht="15.6" spans="1:5">
      <c r="A18" s="11"/>
      <c r="B18" s="12"/>
      <c r="C18" s="12"/>
      <c r="D18" s="12"/>
      <c r="E18" s="12"/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2022-11-07T06:22:06Z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