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xml" ContentType="application/vnd.openxmlformats-officedocument.drawing+xml"/>
  <Override PartName="/xl/drawings/drawing40.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402" firstSheet="39" activeTab="39"/>
  </bookViews>
  <sheets>
    <sheet name="城乡环境综合整治经费-场镇街道环境卫生（2022）" sheetId="7" r:id="rId1"/>
    <sheet name="追加经费（非税）" sheetId="8" r:id="rId2"/>
    <sheet name="社会治安综合治理经费-2023派出所支出" sheetId="9" r:id="rId3"/>
    <sheet name="社会治安综合治理经费-2023民兵巡逻支出" sheetId="10" r:id="rId4"/>
    <sheet name="社会治安综合治理经费-2023禁毒支出" sheetId="11" r:id="rId5"/>
    <sheet name="社会治安综合治理经费-2023综治中心" sheetId="12" r:id="rId6"/>
    <sheet name="城乡环境综合整治经费-2023城乡环境综合整治（场镇社区区域）" sheetId="13" r:id="rId7"/>
    <sheet name="城乡环境综合整治经费-2023城乡环境综合整治经费" sheetId="14" r:id="rId8"/>
    <sheet name="应急维稳经费-2023防洪" sheetId="15" r:id="rId9"/>
    <sheet name="应急维稳经费-2023应急维稳及安全监管" sheetId="16" r:id="rId10"/>
    <sheet name="应急维稳经费-2023民兵维稳支出" sheetId="17" r:id="rId11"/>
    <sheet name="应急维稳经费-2023解决历史遗留问题" sheetId="18" r:id="rId12"/>
    <sheet name="经济发展经费-2023乡村振兴-乡村旅游" sheetId="19" r:id="rId13"/>
    <sheet name="经济发展经费-2023乡村振兴-农业农村" sheetId="20" r:id="rId14"/>
    <sheet name="经济发展经费-2023乡村振兴-脱贫衔接乡村振兴" sheetId="21" r:id="rId15"/>
    <sheet name="经济发展经费-2023企业发展" sheetId="22" r:id="rId16"/>
    <sheet name="社会事业经费-2023人大事务" sheetId="23" r:id="rId17"/>
    <sheet name="社会事业经费-2023卫生防疫" sheetId="24" r:id="rId18"/>
    <sheet name="社会事业经费-2023文化广播" sheetId="25" r:id="rId19"/>
    <sheet name="社会事业经费-2023献血补助" sheetId="26" r:id="rId20"/>
    <sheet name="社会事业经费-2023教育" sheetId="27" r:id="rId21"/>
    <sheet name="场镇街道运行管理维护经费2023" sheetId="28" r:id="rId22"/>
    <sheet name="村社干部经费-2023基本报酬" sheetId="29" r:id="rId23"/>
    <sheet name="村社干部经费-2023基本保险" sheetId="30" r:id="rId24"/>
    <sheet name="村社干部经费-2023村社办公经费" sheetId="31" r:id="rId25"/>
    <sheet name="村社干部经费-2023村社考核补助" sheetId="32" r:id="rId26"/>
    <sheet name="村社干部经费-2023小组长" sheetId="33" r:id="rId27"/>
    <sheet name="志愿兵经费2023" sheetId="34" r:id="rId28"/>
    <sheet name="2022年下半年离任村（社区）干部定期补助" sheetId="35" r:id="rId29"/>
    <sheet name="离任村（社区）干部定期补助经费" sheetId="36" r:id="rId30"/>
    <sheet name="历史遗留问题2023年土地租金" sheetId="37" r:id="rId31"/>
    <sheet name="节日氛围营造费用补助" sheetId="38" r:id="rId32"/>
    <sheet name="镇（街道）公共卫生特别服务岗位经费" sheetId="39" r:id="rId33"/>
    <sheet name="2023年度基层组织活动和公共服务运行财政奖补资金" sheetId="40" r:id="rId34"/>
    <sheet name="农村生活垃圾清运补助资金" sheetId="41" r:id="rId35"/>
    <sheet name="三水镇敬老院适老化提升项目" sheetId="42" r:id="rId36"/>
    <sheet name="民生实事项目人大（选民）代表票决（选）制工作奖补资金" sheetId="43" r:id="rId37"/>
    <sheet name="2023年德阳文旅名村创建资金" sheetId="44" r:id="rId38"/>
    <sheet name="“全域无垃圾”专项治理行动攻坚阶段缺口经费" sheetId="45" r:id="rId39"/>
    <sheet name="2022年美丽乡村资金（川财农〔2022〕108号）" sheetId="47" r:id="rId40"/>
  </sheets>
  <definedNames>
    <definedName name="_xlnm.Print_Area" localSheetId="0">'城乡环境综合整治经费-场镇街道环境卫生（2022）'!$A$1:$P$70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<sst xmlns="http://schemas.openxmlformats.org/spreadsheetml/2006/main" count="12826" uniqueCount="423">
  <si>
    <t>附件4：</t>
  </si>
  <si>
    <r>
      <rPr>
        <sz val="22"/>
        <color rgb="FF000000"/>
        <rFont val="方正小标宋简体"/>
        <charset val="134"/>
      </rPr>
      <t>广汉市2023年度</t>
    </r>
    <r>
      <rPr>
        <sz val="22"/>
        <color rgb="FF000000"/>
        <rFont val="宋体"/>
        <charset val="134"/>
      </rPr>
      <t>“</t>
    </r>
    <r>
      <rPr>
        <sz val="22"/>
        <color rgb="FF000000"/>
        <rFont val="方正小标宋简体"/>
        <charset val="134"/>
      </rPr>
      <t>一般公共预算预算项目支出”绩效评价体系及自评表</t>
    </r>
  </si>
  <si>
    <t>填报人：黄倩</t>
  </si>
  <si>
    <t>联系电话：13689647376</t>
  </si>
  <si>
    <t>自评时间： 2024 年 6 月 28  日</t>
  </si>
  <si>
    <t>项目名称：</t>
  </si>
  <si>
    <t>城乡环境综合整治经费-场镇街道环境卫生（2022）</t>
  </si>
  <si>
    <t>项目类别：</t>
  </si>
  <si>
    <t>民生类</t>
  </si>
  <si>
    <t>项目主管部门：</t>
  </si>
  <si>
    <t>广汉市三水镇人民政府</t>
  </si>
  <si>
    <t>项目实施单位：</t>
  </si>
  <si>
    <t>项目预算安排及执行情况（万元）：</t>
  </si>
  <si>
    <t>项目</t>
  </si>
  <si>
    <t>预算数</t>
  </si>
  <si>
    <t>年末决算数</t>
  </si>
  <si>
    <t>执行率（%）</t>
  </si>
  <si>
    <t>说明</t>
  </si>
  <si>
    <t>小计</t>
  </si>
  <si>
    <t>年初预算数</t>
  </si>
  <si>
    <t>追加预算</t>
  </si>
  <si>
    <t>合计</t>
  </si>
  <si>
    <t>跨年支付，将今年的项目调整到去年的项目</t>
  </si>
  <si>
    <t xml:space="preserve">  其中：财政拨款</t>
  </si>
  <si>
    <t xml:space="preserve">        其他资金</t>
  </si>
  <si>
    <t>项目年度总体目标：</t>
  </si>
  <si>
    <t>项目预期总体目标</t>
  </si>
  <si>
    <t>总体目标完成情况</t>
  </si>
  <si>
    <t>2023年上半年场镇社区区域内部的场镇环境卫生及垃圾清运。</t>
  </si>
  <si>
    <t>完成上半年年清扫任务</t>
  </si>
  <si>
    <t>项目实施情况概述：</t>
  </si>
  <si>
    <t>对场镇主次街道进行清扫保洁，对垃圾进行日产日清</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</si>
  <si>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</si>
  <si>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</si>
  <si>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</si>
  <si>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</si>
  <si>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</si>
  <si>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</si>
  <si>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</si>
  <si>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</si>
  <si>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</si>
  <si>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</si>
  <si>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</si>
  <si>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</si>
  <si>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</si>
  <si>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</si>
  <si>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</si>
  <si>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</si>
  <si>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</si>
  <si>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</si>
  <si>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</si>
  <si>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</si>
  <si>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</si>
  <si>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</si>
  <si>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</si>
  <si>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</si>
  <si>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资金使用是否合规。存在有任何情形违规行为的，该指标得0分。</t>
  </si>
  <si>
    <t>合规</t>
  </si>
  <si>
    <t>-</t>
  </si>
  <si>
    <t>存在任意违规情形</t>
  </si>
  <si>
    <t>立项管理（8分）</t>
  </si>
  <si>
    <t>依据充分性</t>
  </si>
  <si>
    <t>项目符合党中央国务院、省委省政府和市委市政府决策部署；符合当前经济社会发展需要，符合“三新一高”。政策和实际需求的吻合程度分析。</t>
  </si>
  <si>
    <t>符合</t>
  </si>
  <si>
    <t>部分符合</t>
  </si>
  <si>
    <t>不符合</t>
  </si>
  <si>
    <t>立项必要性</t>
  </si>
  <si>
    <t>项目立项必要性、可行性论证充分，符合当地实际需求，项目整体实施的（社会、经济、生态）效果是否良好。</t>
  </si>
  <si>
    <t>必要</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</si>
  <si>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</si>
  <si>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</si>
  <si>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</si>
  <si>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</si>
  <si>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</si>
  <si>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</si>
  <si>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</si>
  <si>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预期提供的产品、服务、效益和其他绩效目标明确、细化，且可衡量。</t>
  </si>
  <si>
    <t>明确</t>
  </si>
  <si>
    <t>基本明确</t>
  </si>
  <si>
    <t>不明确</t>
  </si>
  <si>
    <t>合理性</t>
  </si>
  <si>
    <t>设定的绩效目标符合实际需求且合理可行。</t>
  </si>
  <si>
    <t>合理</t>
  </si>
  <si>
    <t>较合理</t>
  </si>
  <si>
    <t>不合理</t>
  </si>
  <si>
    <t>项目管理（3分）</t>
  </si>
  <si>
    <t>规范性</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</si>
  <si>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</si>
  <si>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</si>
  <si>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</si>
  <si>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</si>
  <si>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</si>
  <si>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</si>
  <si>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</si>
  <si>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</si>
  <si>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成本控制数</t>
  </si>
  <si>
    <t>得分=分值×&lt;1-（实际完成成本-预计完成成本）/预计完成成本×100%。</t>
  </si>
  <si>
    <t>①实际完成成本低于预计成本的，得满分。②实际完成成本大于15%的，得0分。③其余情形按照计算得分。</t>
  </si>
  <si>
    <t>完成数量</t>
  </si>
  <si>
    <t>清扫范围</t>
  </si>
  <si>
    <t>全镇范围</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</si>
  <si>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</si>
  <si>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</si>
  <si>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</si>
  <si>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清扫质量</t>
  </si>
  <si>
    <t>日产日清</t>
  </si>
  <si>
    <t>符合绩效目标设定的验收标准，达到行业基准水平。</t>
  </si>
  <si>
    <t>完成时效</t>
  </si>
  <si>
    <t>完成期限</t>
  </si>
  <si>
    <t>当年完成</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</si>
  <si>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</si>
  <si>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</si>
  <si>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</si>
  <si>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</si>
  <si>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行政运行类（包括会议、培训类项目）（50分</t>
  </si>
  <si>
    <t>功能实现</t>
  </si>
  <si>
    <t>达到计划能力</t>
  </si>
  <si>
    <t>达到计划能力的抽样项目点个数/抽样项目点总数×100%。</t>
  </si>
  <si>
    <t>x=100%</t>
  </si>
  <si>
    <t>90%≤x＜100%</t>
  </si>
  <si>
    <t>80%≤x＜90%</t>
  </si>
  <si>
    <t>70%≤x＜80%</t>
  </si>
  <si>
    <t>x＜70%</t>
  </si>
  <si>
    <t>保障（实施）效果</t>
  </si>
  <si>
    <t>保障效果情况</t>
  </si>
  <si>
    <t>项目实施后保障效果状况。</t>
  </si>
  <si>
    <t>好</t>
  </si>
  <si>
    <t>较好</t>
  </si>
  <si>
    <t>较差</t>
  </si>
  <si>
    <t>差</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</si>
  <si>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</si>
  <si>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</si>
  <si>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</si>
  <si>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</si>
  <si>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</si>
  <si>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</si>
  <si>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</si>
  <si>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</si>
  <si>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</si>
  <si>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</si>
  <si>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产业类（50分</t>
  </si>
  <si>
    <t>经济效益</t>
  </si>
  <si>
    <t>销售收入</t>
  </si>
  <si>
    <t xml:space="preserve"> </t>
  </si>
  <si>
    <t>评价项目实际销售收入与申报项目时设定的销售目标相比。</t>
  </si>
  <si>
    <t>x≥设定目标×100%</t>
  </si>
  <si>
    <t>设定目标×95%≤x＜设定目标×100%</t>
  </si>
  <si>
    <r>
      <rPr>
        <sz val="9"/>
        <rFont val="宋体"/>
        <charset val="134"/>
      </rPr>
      <t>设定目标×</t>
    </r>
    <r>
      <rPr>
        <sz val="9"/>
        <rFont val="宋体"/>
        <charset val="134"/>
      </rPr>
      <t>90%</t>
    </r>
    <r>
      <rPr>
        <sz val="9"/>
        <rFont val="宋体"/>
        <charset val="134"/>
      </rPr>
      <t>≤x＜设定目标×</t>
    </r>
    <r>
      <rPr>
        <sz val="9"/>
        <rFont val="宋体"/>
        <charset val="134"/>
      </rPr>
      <t>95</t>
    </r>
    <r>
      <rPr>
        <sz val="9"/>
        <rFont val="宋体"/>
        <charset val="134"/>
      </rPr>
      <t>%</t>
    </r>
  </si>
  <si>
    <r>
      <rPr>
        <sz val="9"/>
        <rFont val="宋体"/>
        <charset val="134"/>
      </rPr>
      <t>设定目标×85%</t>
    </r>
    <r>
      <rPr>
        <sz val="9"/>
        <rFont val="宋体"/>
        <charset val="134"/>
      </rPr>
      <t>≤x＜设定目标×</t>
    </r>
    <r>
      <rPr>
        <sz val="9"/>
        <rFont val="宋体"/>
        <charset val="134"/>
      </rPr>
      <t>90</t>
    </r>
    <r>
      <rPr>
        <sz val="9"/>
        <rFont val="宋体"/>
        <charset val="134"/>
      </rPr>
      <t>%</t>
    </r>
  </si>
  <si>
    <r>
      <rPr>
        <sz val="9"/>
        <rFont val="宋体"/>
        <charset val="134"/>
      </rPr>
      <t>x＜设定目标×</t>
    </r>
    <r>
      <rPr>
        <sz val="9"/>
        <rFont val="宋体"/>
        <charset val="134"/>
      </rPr>
      <t>85</t>
    </r>
    <r>
      <rPr>
        <sz val="9"/>
        <rFont val="宋体"/>
        <charset val="134"/>
      </rPr>
      <t>%</t>
    </r>
  </si>
  <si>
    <t>利税总额</t>
  </si>
  <si>
    <t>评价项目实际利税总额与申报项目时设定的利税目标相比。</t>
  </si>
  <si>
    <t>社会效益</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</si>
  <si>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</si>
  <si>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</si>
  <si>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</si>
  <si>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</si>
  <si>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</si>
  <si>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</si>
  <si>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</si>
  <si>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</si>
  <si>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</si>
  <si>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</si>
  <si>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</si>
  <si>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</si>
  <si>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</si>
  <si>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</si>
  <si>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</si>
  <si>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</si>
  <si>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</si>
  <si>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</si>
  <si>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受益群体满意度（加权平均）=∑nipi/∑ni×分值。其中：n-受访者数量；p-满意度权重；i-满意状态。</t>
  </si>
  <si>
    <t>民生类（50分）</t>
  </si>
  <si>
    <t>实现政策目标</t>
  </si>
  <si>
    <t>完成清扫</t>
  </si>
  <si>
    <t>达到保障目标的抽样项目点个数/抽样项目点总数×100%。</t>
  </si>
  <si>
    <t>x＝100%</t>
  </si>
  <si>
    <t>95%≤x＜100%</t>
  </si>
  <si>
    <t>90%≤x＜95%</t>
  </si>
  <si>
    <t>85%≤x＜90%</t>
  </si>
  <si>
    <t>x＜85%</t>
  </si>
  <si>
    <t>公平效率</t>
  </si>
  <si>
    <t>覆盖率</t>
  </si>
  <si>
    <t>考核项目中受益群体是否应覆盖全覆盖。</t>
  </si>
  <si>
    <t>知晓率</t>
  </si>
  <si>
    <t>全镇</t>
  </si>
  <si>
    <t>考核政策宣传度。</t>
  </si>
  <si>
    <t>受益群体满意度</t>
  </si>
  <si>
    <t>及时采购</t>
  </si>
  <si>
    <t>及时支付</t>
  </si>
  <si>
    <t>一致</t>
  </si>
  <si>
    <t>评价结论：</t>
  </si>
  <si>
    <t>通过对全镇范围进行清扫保洁及垃圾日产日清，使我镇城乡环境干净整洁。</t>
  </si>
  <si>
    <t>存在问题：</t>
  </si>
  <si>
    <t>由于是跨年支付，程序较为复杂。</t>
  </si>
  <si>
    <t>改进措施：</t>
  </si>
  <si>
    <t>提前谋划，及时支付清扫费用。</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</si>
  <si>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</si>
  <si>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</si>
  <si>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</si>
  <si>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t>自评时间： 2024 年 6 月  28 日</t>
  </si>
  <si>
    <t>追加经费（非税）</t>
  </si>
  <si>
    <t>行政运行类</t>
  </si>
  <si>
    <t>【①存在预算调整情形的，说明原因。②预算执行率未达到100%的，说明原因。】</t>
  </si>
  <si>
    <t>解决公墓管理费用、解决历史遗留问题及弥补公用经费不足</t>
  </si>
  <si>
    <t>完成公墓管理费用支付、历史遗留问题支付、办公经费不足部分支付</t>
  </si>
  <si>
    <t>支付公墓日常开支，景区改造、综治中心装修尾款及P3停车场等遗留问题，支付办公经费不足部分</t>
  </si>
  <si>
    <t>当年完成率</t>
  </si>
  <si>
    <t>资金使用正确率</t>
  </si>
  <si>
    <t>达到</t>
  </si>
  <si>
    <t>良好</t>
  </si>
  <si>
    <t>通过支付公墓日常开支，保障公墓正常运转；通过支付景区改造、综治中心装修尾款及P3停车场等，解决历史遗留问题，缓解社会矛盾；通过支付办公经费不足部分，保障机关运转。</t>
  </si>
  <si>
    <t>项目追加滞后，造成资金支付滞后。</t>
  </si>
  <si>
    <t>及时追加，及时支付。</t>
  </si>
  <si>
    <t>社会治安综合治理经费-2023派出所支出</t>
  </si>
  <si>
    <t>维护乡镇社会治安</t>
  </si>
  <si>
    <t>保障全镇社会治安稳定</t>
  </si>
  <si>
    <t>通过保障派出所日常开支，为维护社会治安稳定提供后勤保障。</t>
  </si>
  <si>
    <t>社会稳定</t>
  </si>
  <si>
    <t>无</t>
  </si>
  <si>
    <t>社会治安综合治理经费-2023民兵巡逻支出</t>
  </si>
  <si>
    <t>通过民兵巡逻进一步维护乡镇社会治安</t>
  </si>
  <si>
    <t>通过支付民兵巡逻执勤误工补助，保障社会稳定</t>
  </si>
  <si>
    <t>社会治安综合治理经费-2023禁毒支出</t>
  </si>
  <si>
    <t>实现乡镇禁毒目标</t>
  </si>
  <si>
    <t>通过在全镇范围内禁毒宣传、毛发检测、在全镇范围内实现禁毒目标</t>
  </si>
  <si>
    <t>通过支付禁毒宣传费用、毛发检测费用，在全镇范围内实现禁毒目标</t>
  </si>
  <si>
    <t>社会治安综合治理经费-2023综治中心</t>
  </si>
  <si>
    <t>维护乡镇综合治安</t>
  </si>
  <si>
    <t>保障综治中心日常开支，维护全镇社会稳定</t>
  </si>
  <si>
    <t>城乡环境综合整治经费-2023城乡环境综合整治（场镇社区区域）</t>
  </si>
  <si>
    <t>2023年下半年场镇社区区域内部的场镇环境卫生及垃圾清运。</t>
  </si>
  <si>
    <t>完成下半年年清扫任务</t>
  </si>
  <si>
    <t>由于是续签合同，程序较为复杂。</t>
  </si>
  <si>
    <t>城乡环境综合整治经费-2023城乡环境综合整治经费</t>
  </si>
  <si>
    <t>场镇区域内的卫生工作</t>
  </si>
  <si>
    <t>完成场镇区域内的卫生工作</t>
  </si>
  <si>
    <t>在全镇范围内开展城乡环境综合整治工作，确保镇域范围干净整洁。</t>
  </si>
  <si>
    <t>整治范围</t>
  </si>
  <si>
    <t>整治质量</t>
  </si>
  <si>
    <t>完成整治</t>
  </si>
  <si>
    <t>应急维稳经费-2023防洪</t>
  </si>
  <si>
    <t>防洪，维护群众生命财产安全</t>
  </si>
  <si>
    <t>通过防洪，确保群众生命财产安全</t>
  </si>
  <si>
    <t>通过购买防汛物资、提前谋划，确保群众生命财产安全</t>
  </si>
  <si>
    <t>防汛范围</t>
  </si>
  <si>
    <t>防汛质量</t>
  </si>
  <si>
    <t>完成防汛</t>
  </si>
  <si>
    <t>应急维稳经费-2023应急维稳及安全监管</t>
  </si>
  <si>
    <t>做好应急维稳及安全监管。</t>
  </si>
  <si>
    <t>完成应急维稳及安全监管工作</t>
  </si>
  <si>
    <t>通过支付重点人员稳控经费、维稳人员工作补助、应急执勤补助、开展应急维稳工作相关广告费等，确保社会稳定。</t>
  </si>
  <si>
    <t>维稳范围</t>
  </si>
  <si>
    <t>维稳质量</t>
  </si>
  <si>
    <t>完成维稳</t>
  </si>
  <si>
    <t>应急维稳经费-2023民兵维稳支出</t>
  </si>
  <si>
    <t>应急维稳。</t>
  </si>
  <si>
    <t>清明祭扫民兵执勤、应急点验补助、春耕现场会民兵执勤、分房工作民兵执勤、啤酒节民兵执勤等，确保各项活动顺利举行。</t>
  </si>
  <si>
    <t>执勤范围</t>
  </si>
  <si>
    <t>执勤质量</t>
  </si>
  <si>
    <t>完成执勤</t>
  </si>
  <si>
    <t>应急维稳经费-2023解决历史遗留问题</t>
  </si>
  <si>
    <t>解决好历史遗留问题，维护社会稳定。</t>
  </si>
  <si>
    <t>解决了历史遗留问题，维护了社会稳定。</t>
  </si>
  <si>
    <t>通过支付疫情期间物资保障费用、景区历史遗留问题、P3停车场回耕等遗留问题，缓解了社会矛盾、维护了社会稳定。</t>
  </si>
  <si>
    <t>解决个数</t>
  </si>
  <si>
    <t>解决质量</t>
  </si>
  <si>
    <t>解决遗留问题</t>
  </si>
  <si>
    <t>经济发展经费-2023乡村振兴-乡村旅游</t>
  </si>
  <si>
    <t>发展乡村旅游</t>
  </si>
  <si>
    <t>促进发展乡村旅游</t>
  </si>
  <si>
    <t>通过支付景区解说人员工资，开展景区绿化养护，举办钓鱼比赛等，大力发展乡村旅游。</t>
  </si>
  <si>
    <t>开展活动个数</t>
  </si>
  <si>
    <t>开展活动质量</t>
  </si>
  <si>
    <t>经济发展经费-2023乡村振兴-农业农村</t>
  </si>
  <si>
    <t>用于农业农村相关事务。</t>
  </si>
  <si>
    <t>围绕乡村振兴开展各项工作，对乡村振兴进行宣传，对村级财务进行审计等。</t>
  </si>
  <si>
    <t>审计村个数</t>
  </si>
  <si>
    <t>审计质量</t>
  </si>
  <si>
    <t>实现乡村振兴</t>
  </si>
  <si>
    <t>经济发展经费-2023乡村振兴-脱贫衔接乡村振兴</t>
  </si>
  <si>
    <t>用于脱贫衔接乡村振兴。</t>
  </si>
  <si>
    <t>实现脱贫衔接乡村振兴。</t>
  </si>
  <si>
    <t>开展脱贫衔接工作，832扶贫平台采购，慰问脱贫户，脱贫户房屋维修，乡村振兴会客厅运营服务等。</t>
  </si>
  <si>
    <t>脱贫村个数</t>
  </si>
  <si>
    <t>脱贫工作质量</t>
  </si>
  <si>
    <t>实现脱贫衔接</t>
  </si>
  <si>
    <t>经济发展经费-2023企业发展</t>
  </si>
  <si>
    <t>支持企业发展</t>
  </si>
  <si>
    <t>用于企业安全生产培训、企业安全检查、五经普工作开展等。</t>
  </si>
  <si>
    <t>企业个数</t>
  </si>
  <si>
    <t>企业安全生产质量</t>
  </si>
  <si>
    <t>促进企业发展</t>
  </si>
  <si>
    <t>社会事业经费-2023人大事务</t>
  </si>
  <si>
    <t>人大相关事务</t>
  </si>
  <si>
    <t>人代会开支，中心村人大代表站改造费用</t>
  </si>
  <si>
    <t>人代会次数</t>
  </si>
  <si>
    <t>人代会质量</t>
  </si>
  <si>
    <t>开展人大事务</t>
  </si>
  <si>
    <t>社会事业经费-2023卫生防疫</t>
  </si>
  <si>
    <t>用于卫生防疫。</t>
  </si>
  <si>
    <t>开展卫生防疫相关工作。</t>
  </si>
  <si>
    <t>开展核酸检测、疫苗接种、疫情风险人员转运、疫情防控工作加班等。</t>
  </si>
  <si>
    <t>疫苗接种次数</t>
  </si>
  <si>
    <t>疫情防控质量</t>
  </si>
  <si>
    <t>开展疫情防控工作</t>
  </si>
  <si>
    <t>社会事业经费-2023文化广播</t>
  </si>
  <si>
    <t>用于文化广播事业</t>
  </si>
  <si>
    <t>通过农村文艺调演、送春联活动、农民运动会等，丰富群众的文化生活。</t>
  </si>
  <si>
    <t>文化活动次数</t>
  </si>
  <si>
    <t>文化活动质量</t>
  </si>
  <si>
    <t>开展文化活动</t>
  </si>
  <si>
    <t>社会事业经费-2023献血补助</t>
  </si>
  <si>
    <t>用于献血补助</t>
  </si>
  <si>
    <t>组织全镇镇村干部无偿献血，给予一定补助</t>
  </si>
  <si>
    <t>献血活动次数</t>
  </si>
  <si>
    <t>献血活动质量</t>
  </si>
  <si>
    <t>开展无偿献血</t>
  </si>
  <si>
    <t>社会事业经费-2023教育</t>
  </si>
  <si>
    <t>用于教育支出</t>
  </si>
  <si>
    <t>通过开展教师节表彰、六一活动、少年宫活动等支持我镇教育事业发展</t>
  </si>
  <si>
    <t>活动次数</t>
  </si>
  <si>
    <t>活动质量</t>
  </si>
  <si>
    <t>支持教育事业</t>
  </si>
  <si>
    <t>场镇街道运行管理维护经费2023</t>
  </si>
  <si>
    <t>用于场镇街道运行管理维护经费</t>
  </si>
  <si>
    <t>通过支付路灯电费、公厕水费、广金路绿化养护、春节场镇氛围营造、场镇居民污水处理改造工程、场镇老街清掏沟渠费用等，实现场镇街道运行管理维护。</t>
  </si>
  <si>
    <t>场镇面积</t>
  </si>
  <si>
    <t>32平方公里</t>
  </si>
  <si>
    <t>维护质量</t>
  </si>
  <si>
    <t>完成运行管理</t>
  </si>
  <si>
    <t>村社干部经费-2023基本报酬</t>
  </si>
  <si>
    <t>村社干部基本报酬</t>
  </si>
  <si>
    <t>按季度发放村干部工资</t>
  </si>
  <si>
    <t>村干部人数</t>
  </si>
  <si>
    <t>发放质量</t>
  </si>
  <si>
    <t>按季度发放工资</t>
  </si>
  <si>
    <t>村社干部经费-2023基本保险</t>
  </si>
  <si>
    <t>缴纳村社干部基本保险</t>
  </si>
  <si>
    <t>按月缴纳村干部保险</t>
  </si>
  <si>
    <t>缴纳人数</t>
  </si>
  <si>
    <t>缴纳质量</t>
  </si>
  <si>
    <t>按月缴纳保险</t>
  </si>
  <si>
    <t>村社干部经费-2023村社办公经费</t>
  </si>
  <si>
    <t>村社办公经费</t>
  </si>
  <si>
    <t>按季度拨付村（社区）办公经费</t>
  </si>
  <si>
    <t>村（社区）个数</t>
  </si>
  <si>
    <t>拨付质量</t>
  </si>
  <si>
    <t>按季度拨付</t>
  </si>
  <si>
    <t>村社干部经费-2023村社考核补助</t>
  </si>
  <si>
    <t>社考核补助，加强基层治理</t>
  </si>
  <si>
    <t>通过发放考核补助，实现激励机制，提高工作积极性。</t>
  </si>
  <si>
    <t>考核后发放</t>
  </si>
  <si>
    <t>自评时间： 2024 年 6 月 25  日</t>
  </si>
  <si>
    <t>村社干部经费-2023小组长</t>
  </si>
  <si>
    <t xml:space="preserve">. </t>
  </si>
  <si>
    <t>广汉市××（盖章）</t>
  </si>
  <si>
    <t>村社干部小组长经费。</t>
  </si>
  <si>
    <t>按季度发放小组长补助</t>
  </si>
  <si>
    <t>小组长人数</t>
  </si>
  <si>
    <t>按季度发放</t>
  </si>
  <si>
    <t>志愿兵经费2023</t>
  </si>
  <si>
    <t>志愿兵经费2023年</t>
  </si>
  <si>
    <t>按月发放志愿兵工资、购买保险、缴纳公积金，半年发放考核。</t>
  </si>
  <si>
    <t>志愿兵人数</t>
  </si>
  <si>
    <t>按时发放</t>
  </si>
  <si>
    <t>2022年下半年离任村（社区）干部定期补助</t>
  </si>
  <si>
    <t>离任村、社区干部定期补助</t>
  </si>
  <si>
    <t>按时发放离任村、社区干部定期补助</t>
  </si>
  <si>
    <t>离任干部人数</t>
  </si>
  <si>
    <t>离任村（社区）干部定期补助经费</t>
  </si>
  <si>
    <t>历史遗留问题2023年土地租金</t>
  </si>
  <si>
    <t>历史遗留问题土地租金</t>
  </si>
  <si>
    <t>按时拨付土地租金、维护社会稳定</t>
  </si>
  <si>
    <t>土地宗数</t>
  </si>
  <si>
    <t>按时拨付</t>
  </si>
  <si>
    <t>节日氛围营造费用补助</t>
  </si>
  <si>
    <t>通过氛围营造，给群众打造一个欢乐祥和的节日氛围。</t>
  </si>
  <si>
    <t>营造个数</t>
  </si>
  <si>
    <t>营造质量</t>
  </si>
  <si>
    <t>达到营造效果</t>
  </si>
  <si>
    <t>镇（街道）公共卫生特别服务岗位经费</t>
  </si>
  <si>
    <t>确保镇（街道）公共卫生特别服务岗位经费到位</t>
  </si>
  <si>
    <t>按月发放岗位工资、购买保险、缴纳公积金。</t>
  </si>
  <si>
    <t>社工人数</t>
  </si>
  <si>
    <t>2023年度基层组织活动和公共服务运行财政奖补资金</t>
  </si>
  <si>
    <t>完成2023年度基层组织活动和公共服务运行</t>
  </si>
  <si>
    <t>通过2023年度基层组织活动和公共服务运行财政奖补资金，维护乡镇正常运转，促进社会全面正向发展。</t>
  </si>
  <si>
    <t>运维质量</t>
  </si>
  <si>
    <t>按时报销</t>
  </si>
  <si>
    <t>农村生活垃圾清运补助资金</t>
  </si>
  <si>
    <t>对农村垃圾进行清运转运，确保垃圾日产日清</t>
  </si>
  <si>
    <t>清运质量</t>
  </si>
  <si>
    <t>三水镇敬老院适老化提升项目</t>
  </si>
  <si>
    <t>基本建设类</t>
  </si>
  <si>
    <t>三水镇敬老院适老化提升</t>
  </si>
  <si>
    <t>通过三水镇敬老院适老化提升项目资金，提升敬老院养老服务品质，提升群众幸福感，维护乡镇正常运转，促进社会全面正向发展。</t>
  </si>
  <si>
    <t>改造敬老院个数</t>
  </si>
  <si>
    <t>改造质量</t>
  </si>
  <si>
    <t>适应老人生活</t>
  </si>
  <si>
    <t>延续</t>
  </si>
  <si>
    <t>显著提高</t>
  </si>
  <si>
    <t>按时采购</t>
  </si>
  <si>
    <t>按时支付</t>
  </si>
  <si>
    <t>民生实事项目人大（选民）代表票决（选）制工作奖补资金</t>
  </si>
  <si>
    <t>做好民生实事项目票决（选）工作，促进社会稳定及发展。</t>
  </si>
  <si>
    <t>通过镇第二十届人民代表大会第四次会议，决定实施友谊村三易路太阳能路灯安装项目、中心村农业基础设施建设项目、国防村李家院子院落打造项目</t>
  </si>
  <si>
    <t>项目个数</t>
  </si>
  <si>
    <t>项目质量</t>
  </si>
  <si>
    <t>节能照明、院落打造、农田基础设施建设</t>
  </si>
  <si>
    <t>通过友谊村三易路太阳能路灯安装项目、中心村农业基础设施建设项目、国防村李家院子院落打造项目的实施，基础设施得到显著完善，农民幸福感显著提升。</t>
  </si>
  <si>
    <t>2023年德阳文旅名村创建资金</t>
  </si>
  <si>
    <t>通过投入2023年德阳文旅名村创建资金，维护社会稳定，促进基层经济文化和谐发展。</t>
  </si>
  <si>
    <t>广金路中腾石油入口节点绿化改造、旌江干线景区入口节点打造及绿化恢复2处、南和路原华严村入口节点小品打造1处、南和路绿道及绿化修复2.8公里、南和路停车场水鸟科普小品1处、三江交汇处小品打造1处、南和路帆船雕塑修复及更新打造1处、易家河坝景区入口形象展示墙1处、游客中心改革小品打造1处、景区主路小品修复更新1处。</t>
  </si>
  <si>
    <t>基础设施得到改善</t>
  </si>
  <si>
    <t>通过广金路中腾石油入口节点绿化改造、旌江干线景区入口节点打造及绿化恢复2处、南和路原华严村入口节点小品打造1处、南和路绿道及绿化修复2.8公里、南和路停车场水鸟科普小品1处、三江交汇处小品打造1处、南和路帆船雕塑修复及更新打造1处、易家河坝景区入口形象展示墙1处、游客中心改革小品打造1处、景区主路小品修复更新1处。促进我镇经济文化和谐发展。</t>
  </si>
  <si>
    <t>“全域无垃圾”专项治理行动攻坚阶段缺口经费</t>
  </si>
  <si>
    <t>通过“全域无垃圾”专项治理行动攻坚阶段缺口经费，提升群众幸福感，维护乡镇正常运转，促进社会全面正向发展。</t>
  </si>
  <si>
    <t>对全镇范围垃圾进行清运转运，确保垃圾日产日清</t>
  </si>
  <si>
    <r>
      <rPr>
        <sz val="10"/>
        <color rgb="FF000000"/>
        <rFont val="宋体"/>
        <charset val="134"/>
      </rPr>
      <t>2022年美丽乡村资金（川财农</t>
    </r>
    <r>
      <rPr>
        <sz val="10"/>
        <color rgb="FF000000"/>
        <rFont val="仿宋"/>
        <charset val="134"/>
      </rPr>
      <t>〔</t>
    </r>
    <r>
      <rPr>
        <sz val="10"/>
        <color rgb="FF000000"/>
        <rFont val="宋体"/>
        <charset val="134"/>
      </rPr>
      <t>2022</t>
    </r>
    <r>
      <rPr>
        <sz val="10"/>
        <color rgb="FF000000"/>
        <rFont val="仿宋"/>
        <charset val="134"/>
      </rPr>
      <t>〕</t>
    </r>
    <r>
      <rPr>
        <sz val="10"/>
        <color rgb="FF000000"/>
        <rFont val="宋体"/>
        <charset val="134"/>
      </rPr>
      <t>108号）</t>
    </r>
  </si>
  <si>
    <t>通过对国防村李家院子进行改造，进一步提升院落本身基础设施及环境，增加农民群众收入，壮大村级集体经济。</t>
  </si>
  <si>
    <t>主要建设内容为在国防村8、9组李家院子结合乡村旅游发展，对47户群众农房进行风貌整治；围绕较集中的闲置林盘、废弃机耕道和渠系整理修建约2000平方米的活动广场；腾退院落竹林盘，新建小车停车位25个、打造禅意文化节点6处，面积约1500平方米，环境整治约650平方米。</t>
  </si>
  <si>
    <t>主要建设内容为在国防村8、9组李家院子结合乡村旅游发展，对47户群众农房进行风貌整治；围绕较集中的闲置林盘、废弃机耕道和渠系整理修建约2000平方米的活动广场；腾退院落竹林盘，新建小车停车位25个、打造禅意文化节点6处，面积约1500平方米，环境整治约650平方米。通过项目的实施，改善了基础设施，增加农民群众收入，壮大村级集体经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</si>
</sst>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2"/>
      <name val="宋体"/>
      <charset val="134"/>
    </font>
    <font>
      <sz val="11"/>
      <color indexed="8"/>
      <name val="等线"/>
      <charset val="134"/>
    </font>
    <font>
      <sz val="10"/>
      <color indexed="8"/>
      <name val="宋体"/>
      <charset val="134"/>
    </font>
    <font>
      <sz val="9"/>
      <name val="宋体"/>
      <charset val="134"/>
    </font>
    <font>
      <b/>
      <sz val="11"/>
      <color indexed="8"/>
      <name val="宋体"/>
      <charset val="134"/>
    </font>
    <font>
      <sz val="22"/>
      <color rgb="FF000000"/>
      <name val="方正小标宋简体"/>
      <charset val="134"/>
    </font>
    <font>
      <sz val="22"/>
      <color indexed="8"/>
      <name val="方正小标宋简体"/>
      <charset val="134"/>
    </font>
    <font>
      <sz val="10"/>
      <name val="宋体"/>
      <charset val="134"/>
    </font>
    <font>
      <b/>
      <sz val="10"/>
      <name val="宋体"/>
      <charset val="134"/>
    </font>
    <font>
      <sz val="10"/>
      <color rgb="FF000000"/>
      <name val="宋体"/>
      <charset val="134"/>
    </font>
    <font>
      <b/>
      <sz val="10"/>
      <color indexed="8"/>
      <name val="宋体"/>
      <charset val="134"/>
    </font>
    <font>
      <b/>
      <sz val="8"/>
      <color indexed="8"/>
      <name val="宋体"/>
      <charset val="134"/>
    </font>
    <font>
      <b/>
      <sz val="8"/>
      <name val="宋体"/>
      <charset val="134"/>
    </font>
    <font>
      <sz val="8"/>
      <color indexed="8"/>
      <name val="宋体"/>
      <charset val="134"/>
    </font>
    <font>
      <sz val="9"/>
      <color indexed="8"/>
      <name val="宋体"/>
      <charset val="134"/>
    </font>
    <font>
      <sz val="8"/>
      <name val="宋体"/>
      <charset val="134"/>
    </font>
    <font>
      <b/>
      <sz val="11"/>
      <name val="宋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22"/>
      <color rgb="FF000000"/>
      <name val="宋体"/>
      <charset val="134"/>
    </font>
    <font>
      <sz val="10"/>
      <color rgb="FF000000"/>
      <name val="仿宋"/>
      <charset val="134"/>
    </font>
  </fonts>
  <fills count="36">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7"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6" borderId="12" applyNumberFormat="0" applyAlignment="0" applyProtection="0">
      <alignment vertical="center"/>
    </xf>
    <xf numFmtId="0" fontId="28" fillId="7" borderId="13" applyNumberFormat="0" applyAlignment="0" applyProtection="0">
      <alignment vertical="center"/>
    </xf>
    <xf numFmtId="0" fontId="29" fillId="7" borderId="12" applyNumberFormat="0" applyAlignment="0" applyProtection="0">
      <alignment vertical="center"/>
    </xf>
    <xf numFmtId="0" fontId="30" fillId="8"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1" fillId="0" borderId="0">
      <alignment vertical="center"/>
    </xf>
    <xf numFmtId="0" fontId="0" fillId="0" borderId="0">
      <alignment vertical="center"/>
    </xf>
    <xf numFmtId="0" fontId="38" fillId="0" borderId="0" applyNumberFormat="0" applyFont="0" applyFill="0" applyBorder="0" applyAlignment="0" applyProtection="0"/>
    <xf numFmtId="0" fontId="0" fillId="0" borderId="0">
      <alignment vertical="center"/>
    </xf>
    <xf numFmtId="0" fontId="0" fillId="0" borderId="0"/>
    <xf numFmtId="0" fontId="39" fillId="0" borderId="0"/>
    <xf numFmtId="0" fontId="17" fillId="0" borderId="0">
      <alignment vertical="center"/>
    </xf>
  </cellStyleXfs>
  <cellXfs count="84">
    <xf numFmtId="0" fontId="0" fillId="0" borderId="0" xfId="0">
      <alignment vertical="center"/>
    </xf>
    <xf numFmtId="0" fontId="1" fillId="0" borderId="0" xfId="49" applyFont="1">
      <alignment vertical="center"/>
    </xf>
    <xf numFmtId="0" fontId="1" fillId="0" borderId="0" xfId="49">
      <alignment vertical="center"/>
    </xf>
    <xf numFmtId="0" fontId="2" fillId="0" borderId="0" xfId="49" applyFont="1">
      <alignment vertical="center"/>
    </xf>
    <xf numFmtId="0" fontId="3" fillId="0" borderId="0" xfId="49" applyFont="1" applyFill="1" applyAlignment="1">
      <alignment horizontal="left" vertical="center" wrapText="1"/>
    </xf>
    <xf numFmtId="0" fontId="4" fillId="0" borderId="0" xfId="49" applyFont="1" applyAlignment="1">
      <alignment horizontal="left" vertical="center"/>
    </xf>
    <xf numFmtId="0" fontId="5" fillId="0" borderId="0" xfId="49" applyFont="1" applyAlignment="1">
      <alignment horizontal="center" vertical="center"/>
    </xf>
    <xf numFmtId="0" fontId="6" fillId="0" borderId="0" xfId="49" applyFont="1" applyAlignment="1">
      <alignment horizontal="center" vertical="center"/>
    </xf>
    <xf numFmtId="0" fontId="7" fillId="0" borderId="1" xfId="0" applyFont="1" applyBorder="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horizontal="left" vertical="center"/>
    </xf>
    <xf numFmtId="0" fontId="8" fillId="2" borderId="2" xfId="49" applyFont="1" applyFill="1" applyBorder="1" applyAlignment="1">
      <alignment horizontal="left" vertical="center" wrapText="1"/>
    </xf>
    <xf numFmtId="0" fontId="9" fillId="0" borderId="2" xfId="49" applyFont="1" applyBorder="1" applyAlignment="1">
      <alignment horizontal="left" vertical="center" wrapText="1"/>
    </xf>
    <xf numFmtId="0" fontId="2" fillId="0" borderId="2" xfId="49" applyFont="1" applyBorder="1" applyAlignment="1">
      <alignment horizontal="left" vertical="center" wrapText="1"/>
    </xf>
    <xf numFmtId="0" fontId="2" fillId="2" borderId="2" xfId="49" applyFont="1" applyFill="1" applyBorder="1" applyAlignment="1">
      <alignment horizontal="left" vertical="center" wrapText="1"/>
    </xf>
    <xf numFmtId="0" fontId="2" fillId="2" borderId="2" xfId="49" applyFont="1" applyFill="1" applyBorder="1" applyAlignment="1">
      <alignment horizontal="center" vertical="center" wrapText="1"/>
    </xf>
    <xf numFmtId="0" fontId="7" fillId="3" borderId="2" xfId="49" applyFont="1" applyFill="1" applyBorder="1" applyAlignment="1">
      <alignment horizontal="center" vertical="center" shrinkToFit="1"/>
    </xf>
    <xf numFmtId="0" fontId="7" fillId="2" borderId="2" xfId="0" applyFont="1" applyFill="1" applyBorder="1" applyAlignment="1">
      <alignment horizontal="center" vertical="center" shrinkToFit="1"/>
    </xf>
    <xf numFmtId="43" fontId="2" fillId="2" borderId="2" xfId="1" applyFont="1" applyFill="1" applyBorder="1" applyAlignment="1">
      <alignment horizontal="center" vertical="center" wrapText="1"/>
    </xf>
    <xf numFmtId="43" fontId="2" fillId="2" borderId="2" xfId="1" applyFont="1" applyFill="1" applyBorder="1" applyAlignment="1">
      <alignment horizontal="left" vertical="center" wrapText="1"/>
    </xf>
    <xf numFmtId="43" fontId="2" fillId="2" borderId="2" xfId="1" applyFont="1" applyFill="1" applyBorder="1" applyAlignment="1">
      <alignment horizontal="right" vertical="center" wrapText="1"/>
    </xf>
    <xf numFmtId="0" fontId="7" fillId="2" borderId="2" xfId="49" applyFont="1" applyFill="1" applyBorder="1" applyAlignment="1">
      <alignment horizontal="center" vertical="center" shrinkToFit="1"/>
    </xf>
    <xf numFmtId="43" fontId="2" fillId="2" borderId="2" xfId="49" applyNumberFormat="1" applyFont="1" applyFill="1" applyBorder="1" applyAlignment="1">
      <alignment vertical="center" wrapText="1"/>
    </xf>
    <xf numFmtId="43" fontId="2" fillId="0" borderId="2" xfId="1" applyFont="1" applyBorder="1" applyAlignment="1">
      <alignment horizontal="right" vertical="center" wrapText="1"/>
    </xf>
    <xf numFmtId="43" fontId="2" fillId="0" borderId="2" xfId="1" applyFont="1" applyBorder="1" applyAlignment="1">
      <alignment horizontal="center" vertical="center" wrapText="1"/>
    </xf>
    <xf numFmtId="0" fontId="10" fillId="4" borderId="2" xfId="49" applyFont="1" applyFill="1" applyBorder="1" applyAlignment="1">
      <alignment horizontal="center" vertical="center" wrapText="1"/>
    </xf>
    <xf numFmtId="0" fontId="10" fillId="2" borderId="2" xfId="49" applyFont="1" applyFill="1" applyBorder="1" applyAlignment="1">
      <alignment horizontal="center" vertical="center" wrapText="1"/>
    </xf>
    <xf numFmtId="43" fontId="11" fillId="2" borderId="2" xfId="1" applyFont="1" applyFill="1" applyBorder="1" applyAlignment="1">
      <alignment horizontal="right" vertical="center" wrapText="1"/>
    </xf>
    <xf numFmtId="43" fontId="11" fillId="2" borderId="2" xfId="1"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0" borderId="2" xfId="49" applyFont="1" applyBorder="1" applyAlignment="1">
      <alignment horizontal="center" vertical="center" wrapText="1"/>
    </xf>
    <xf numFmtId="0" fontId="2" fillId="2" borderId="4" xfId="49" applyFont="1" applyFill="1" applyBorder="1" applyAlignment="1">
      <alignment horizontal="center" vertical="center" wrapText="1"/>
    </xf>
    <xf numFmtId="0" fontId="7" fillId="2" borderId="2" xfId="52" applyFont="1" applyFill="1" applyBorder="1" applyAlignment="1">
      <alignment horizontal="left" vertical="center" wrapText="1"/>
    </xf>
    <xf numFmtId="0" fontId="2" fillId="2" borderId="2" xfId="49" applyFont="1" applyFill="1" applyBorder="1">
      <alignment vertical="center"/>
    </xf>
    <xf numFmtId="0" fontId="7" fillId="2" borderId="2" xfId="54" applyFont="1" applyFill="1" applyBorder="1" applyAlignment="1">
      <alignment horizontal="center" vertical="center" wrapText="1"/>
    </xf>
    <xf numFmtId="0" fontId="8" fillId="2" borderId="2" xfId="54" applyFont="1" applyFill="1" applyBorder="1" applyAlignment="1">
      <alignment horizontal="center" vertical="center" wrapText="1"/>
    </xf>
    <xf numFmtId="43" fontId="12" fillId="2" borderId="2" xfId="1" applyFont="1" applyFill="1" applyBorder="1" applyAlignment="1">
      <alignment horizontal="right" vertical="center" wrapText="1"/>
    </xf>
    <xf numFmtId="0" fontId="7" fillId="2" borderId="2" xfId="54" applyFont="1" applyFill="1" applyBorder="1" applyAlignment="1">
      <alignment horizontal="left" vertical="center" wrapText="1"/>
    </xf>
    <xf numFmtId="0" fontId="7" fillId="0" borderId="2" xfId="52" applyFont="1" applyFill="1" applyBorder="1" applyAlignment="1">
      <alignment horizontal="left" vertical="center" wrapText="1"/>
    </xf>
    <xf numFmtId="0" fontId="2" fillId="0" borderId="2" xfId="49" applyFont="1" applyBorder="1">
      <alignment vertical="center"/>
    </xf>
    <xf numFmtId="0" fontId="7" fillId="0" borderId="2" xfId="54" applyFont="1" applyFill="1" applyBorder="1" applyAlignment="1">
      <alignment horizontal="center" vertical="center" wrapText="1"/>
    </xf>
    <xf numFmtId="43" fontId="13" fillId="0" borderId="2" xfId="1" applyFont="1" applyBorder="1" applyAlignment="1">
      <alignment horizontal="right" vertical="center"/>
    </xf>
    <xf numFmtId="0" fontId="7" fillId="0" borderId="2" xfId="54" applyFont="1" applyFill="1" applyBorder="1" applyAlignment="1">
      <alignment horizontal="left" vertical="center" wrapText="1"/>
    </xf>
    <xf numFmtId="0" fontId="2" fillId="0" borderId="2" xfId="49" applyFont="1" applyFill="1" applyBorder="1">
      <alignment vertical="center"/>
    </xf>
    <xf numFmtId="43" fontId="14" fillId="0" borderId="2" xfId="1" applyFont="1" applyFill="1" applyBorder="1" applyAlignment="1">
      <alignment horizontal="right" vertical="center" wrapText="1"/>
    </xf>
    <xf numFmtId="43" fontId="2" fillId="0" borderId="2" xfId="1" applyFont="1" applyFill="1" applyBorder="1" applyAlignment="1">
      <alignment horizontal="right" vertical="center" wrapText="1"/>
    </xf>
    <xf numFmtId="0" fontId="3" fillId="0" borderId="2" xfId="49" applyFont="1" applyBorder="1" applyAlignment="1">
      <alignment vertical="center" wrapText="1"/>
    </xf>
    <xf numFmtId="0" fontId="15" fillId="0" borderId="2" xfId="49" applyFont="1" applyBorder="1" applyAlignment="1">
      <alignment vertical="center" wrapText="1"/>
    </xf>
    <xf numFmtId="0" fontId="7" fillId="2" borderId="2" xfId="54" applyFont="1" applyFill="1" applyBorder="1" applyAlignment="1">
      <alignment horizontal="left" vertical="center" shrinkToFit="1"/>
    </xf>
    <xf numFmtId="9" fontId="7" fillId="0" borderId="2" xfId="54" applyNumberFormat="1" applyFont="1" applyFill="1" applyBorder="1" applyAlignment="1">
      <alignment horizontal="left" vertical="center" wrapText="1"/>
    </xf>
    <xf numFmtId="9" fontId="2" fillId="0" borderId="2" xfId="49" applyNumberFormat="1" applyFont="1" applyBorder="1">
      <alignment vertical="center"/>
    </xf>
    <xf numFmtId="0" fontId="7" fillId="2" borderId="2" xfId="54" applyFont="1" applyFill="1" applyBorder="1" applyAlignment="1">
      <alignment vertical="center" wrapText="1"/>
    </xf>
    <xf numFmtId="0" fontId="7" fillId="0" borderId="0" xfId="0" applyFont="1">
      <alignment vertical="center"/>
    </xf>
    <xf numFmtId="0" fontId="7" fillId="0" borderId="1" xfId="0" applyFont="1" applyBorder="1" applyAlignment="1">
      <alignment horizontal="right" vertical="center" wrapText="1"/>
    </xf>
    <xf numFmtId="0" fontId="2" fillId="0" borderId="2" xfId="49" applyFont="1" applyBorder="1" applyAlignment="1">
      <alignment vertical="center" wrapText="1"/>
    </xf>
    <xf numFmtId="0" fontId="2" fillId="2" borderId="2" xfId="49" applyFont="1" applyFill="1" applyBorder="1" applyAlignment="1">
      <alignment horizontal="center" vertical="center"/>
    </xf>
    <xf numFmtId="0" fontId="8" fillId="4" borderId="2" xfId="52" applyFont="1" applyFill="1" applyBorder="1" applyAlignment="1">
      <alignment horizontal="center" vertical="center" wrapText="1"/>
    </xf>
    <xf numFmtId="0" fontId="10" fillId="4" borderId="3" xfId="49" applyFont="1" applyFill="1" applyBorder="1" applyAlignment="1">
      <alignment horizontal="center" vertical="center" wrapText="1"/>
    </xf>
    <xf numFmtId="0" fontId="7" fillId="4" borderId="2" xfId="52" applyFont="1" applyFill="1" applyBorder="1" applyAlignment="1">
      <alignment horizontal="center" vertical="center" wrapText="1"/>
    </xf>
    <xf numFmtId="0" fontId="10" fillId="4" borderId="4" xfId="49" applyFont="1" applyFill="1" applyBorder="1" applyAlignment="1">
      <alignment horizontal="center" vertical="center" wrapText="1"/>
    </xf>
    <xf numFmtId="43" fontId="10" fillId="2" borderId="2" xfId="1" applyFont="1" applyFill="1" applyBorder="1" applyAlignment="1">
      <alignment horizontal="center" vertical="center" wrapText="1"/>
    </xf>
    <xf numFmtId="0" fontId="10" fillId="2" borderId="2" xfId="49" applyFont="1" applyFill="1" applyBorder="1" applyAlignment="1">
      <alignment vertical="center" wrapText="1"/>
    </xf>
    <xf numFmtId="49" fontId="2" fillId="0" borderId="2" xfId="1" applyNumberFormat="1" applyFont="1" applyBorder="1" applyAlignment="1">
      <alignment horizontal="left" vertical="center" wrapText="1"/>
    </xf>
    <xf numFmtId="9" fontId="7" fillId="0" borderId="2" xfId="52" applyNumberFormat="1" applyFont="1" applyFill="1" applyBorder="1" applyAlignment="1">
      <alignment horizontal="center" vertical="center" wrapText="1"/>
    </xf>
    <xf numFmtId="0" fontId="7" fillId="0" borderId="2" xfId="52" applyFont="1" applyFill="1" applyBorder="1" applyAlignment="1">
      <alignment horizontal="center" vertical="center" wrapText="1"/>
    </xf>
    <xf numFmtId="49" fontId="2" fillId="0" borderId="2" xfId="1" applyNumberFormat="1" applyFont="1" applyFill="1" applyBorder="1" applyAlignment="1">
      <alignment horizontal="left" vertical="center" wrapText="1"/>
    </xf>
    <xf numFmtId="0" fontId="1" fillId="0" borderId="2" xfId="49" applyBorder="1">
      <alignment vertical="center"/>
    </xf>
    <xf numFmtId="49" fontId="2" fillId="0" borderId="2" xfId="1" applyNumberFormat="1" applyFont="1" applyFill="1" applyBorder="1" applyAlignment="1">
      <alignment vertical="center" wrapText="1"/>
    </xf>
    <xf numFmtId="0" fontId="2" fillId="2" borderId="2" xfId="49" applyFont="1" applyFill="1" applyBorder="1" applyAlignment="1">
      <alignment vertical="center" wrapText="1"/>
    </xf>
    <xf numFmtId="0" fontId="16" fillId="2" borderId="2" xfId="52" applyFont="1" applyFill="1" applyBorder="1" applyAlignment="1">
      <alignment horizontal="center" vertical="center" wrapText="1"/>
    </xf>
    <xf numFmtId="0" fontId="16" fillId="2" borderId="2" xfId="54" applyFont="1" applyFill="1" applyBorder="1" applyAlignment="1">
      <alignment horizontal="center" vertical="center" wrapText="1"/>
    </xf>
    <xf numFmtId="0" fontId="7" fillId="0" borderId="5" xfId="52" applyFont="1" applyFill="1" applyBorder="1" applyAlignment="1">
      <alignment vertical="center" wrapText="1"/>
    </xf>
    <xf numFmtId="0" fontId="7" fillId="0" borderId="6" xfId="52" applyFont="1" applyFill="1" applyBorder="1" applyAlignment="1">
      <alignment vertical="center" wrapText="1"/>
    </xf>
    <xf numFmtId="0" fontId="7" fillId="0" borderId="5" xfId="49" applyFont="1" applyFill="1" applyBorder="1" applyAlignment="1">
      <alignment horizontal="left" vertical="center" wrapText="1"/>
    </xf>
    <xf numFmtId="0" fontId="7" fillId="0" borderId="7" xfId="49" applyFont="1" applyFill="1" applyBorder="1" applyAlignment="1">
      <alignment horizontal="left" vertical="center" wrapText="1"/>
    </xf>
    <xf numFmtId="0" fontId="7" fillId="0" borderId="6" xfId="49" applyFont="1" applyFill="1" applyBorder="1" applyAlignment="1">
      <alignment horizontal="left" vertical="center" wrapText="1"/>
    </xf>
    <xf numFmtId="0" fontId="7" fillId="0" borderId="2" xfId="52" applyFont="1" applyFill="1" applyBorder="1" applyAlignment="1">
      <alignment vertical="center" wrapText="1"/>
    </xf>
    <xf numFmtId="0" fontId="3" fillId="0" borderId="2" xfId="52" applyFont="1" applyFill="1" applyBorder="1" applyAlignment="1">
      <alignment horizontal="center" vertical="center" wrapText="1"/>
    </xf>
    <xf numFmtId="0" fontId="0" fillId="0" borderId="2" xfId="49" applyFont="1" applyFill="1" applyBorder="1" applyAlignment="1">
      <alignment horizontal="center" vertical="center" wrapText="1"/>
    </xf>
    <xf numFmtId="0" fontId="10" fillId="2" borderId="2" xfId="49" applyFont="1" applyFill="1" applyBorder="1" applyAlignment="1">
      <alignment horizontal="left" vertical="center" wrapText="1"/>
    </xf>
    <xf numFmtId="0" fontId="7" fillId="0" borderId="2" xfId="49" applyFont="1" applyBorder="1" applyAlignment="1">
      <alignment horizontal="left" vertical="center"/>
    </xf>
    <xf numFmtId="0" fontId="3" fillId="0" borderId="8" xfId="49" applyFont="1" applyFill="1" applyBorder="1" applyAlignment="1">
      <alignment horizontal="left" vertical="center" wrapText="1"/>
    </xf>
    <xf numFmtId="9" fontId="2" fillId="0" borderId="2" xfId="49" applyNumberFormat="1" applyFont="1" applyBorder="1" applyAlignment="1">
      <alignment horizontal="left" vertical="center" wrapText="1"/>
    </xf>
    <xf numFmtId="43" fontId="13" fillId="0" borderId="2" xfId="1" applyFont="1" applyBorder="1" applyAlignment="1">
      <alignment horizontal="righ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4：项目支出自评表" xfId="49"/>
    <cellStyle name="常规 16 2 2" xfId="50"/>
    <cellStyle name="常规 3" xfId="51"/>
    <cellStyle name="常规_绩效考评指标(4.1）" xfId="52"/>
    <cellStyle name="常规 2" xfId="53"/>
    <cellStyle name="常规_部门项目安排情况表--4-5日改"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8931"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2"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3"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4"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5"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6"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7"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8"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39"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0"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1"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2"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3"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4"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5"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6"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7"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8"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9"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0"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1"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2"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3"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4"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5"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6"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7"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8"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59"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0"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1"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2"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3"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4"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5"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6"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7"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8"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9"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70"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5"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6"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7"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8"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79"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0"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1"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2"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3"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4"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5"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6"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7"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8"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9"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0"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5"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6"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7"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8"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99"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0"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1"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2"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3"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4"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5"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6"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7"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8"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9"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0"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5"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6"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7"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8"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19"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0"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1"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2"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3"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4"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5"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6"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7"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8"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9"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0"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5"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6"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7"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8"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39"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0"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1"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2"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3"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4"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5"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6"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7"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8"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9"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0"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5"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6"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7"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8"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59"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0"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1"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2"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3"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4"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5"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6"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7"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8"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9"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0"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5"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6"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7"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8"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79"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0"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1"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2"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3"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4"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5"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6"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7"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8"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9"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90"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6.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7.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8.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9.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0.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6.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7.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859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859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859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859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4364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4364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4364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4364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7374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7374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7374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7374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4364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4364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4364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4364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7374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7374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7374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7374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859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859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859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859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7374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7374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7374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7374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4364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4364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4364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4364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7374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7374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7374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7374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859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859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859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8597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6032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80130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888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888700"/>
          <a:ext cx="0" cy="0"/>
        </a:xfrm>
        <a:prstGeom prst="line">
          <a:avLst/>
        </a:prstGeom>
        <a:noFill/>
        <a:ln w="9525">
          <a:solidFill>
            <a:srgbClr val="000000"/>
          </a:solidFill>
          <a:round/>
        </a:ln>
      </xdr:spPr>
    </xdr:sp>
    <xdr:clientData/>
  </xdr:twoCellAnchor>
</xdr:wsDr>
</file>

<file path=xl/drawings/drawing38.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9.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40.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topLeftCell="A5" workbookViewId="0">
      <selection activeCell="C65" sqref="C65:P67"/>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6</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SUM(E9:F9)</f>
        <v>29.1</v>
      </c>
      <c r="E9" s="20">
        <f>SUM(E10:E11)</f>
        <v>29.1</v>
      </c>
      <c r="F9" s="20">
        <f>SUM(F10:F11)</f>
        <v>0</v>
      </c>
      <c r="G9" s="18">
        <f>SUM(G10:G11)</f>
        <v>29.1</v>
      </c>
      <c r="H9" s="18"/>
      <c r="I9" s="20">
        <f>ROUND(G9/D9*100,2)</f>
        <v>100</v>
      </c>
      <c r="J9" s="13" t="s">
        <v>22</v>
      </c>
      <c r="K9" s="13"/>
      <c r="L9" s="13"/>
      <c r="M9" s="13"/>
      <c r="N9" s="13"/>
      <c r="O9" s="13"/>
      <c r="P9" s="13"/>
    </row>
    <row r="10" s="3" customFormat="1" ht="17.25" customHeight="1" spans="1:16">
      <c r="A10" s="14"/>
      <c r="B10" s="14"/>
      <c r="C10" s="21" t="s">
        <v>23</v>
      </c>
      <c r="D10" s="22">
        <f>SUM(E10:F10)</f>
        <v>29.1</v>
      </c>
      <c r="E10" s="23">
        <v>29.1</v>
      </c>
      <c r="F10" s="23"/>
      <c r="G10" s="24">
        <v>29.1</v>
      </c>
      <c r="H10" s="24"/>
      <c r="I10" s="20">
        <f>ROUND(G10/D10*100,2)</f>
        <v>100</v>
      </c>
      <c r="J10" s="13"/>
      <c r="K10" s="13"/>
      <c r="L10" s="13"/>
      <c r="M10" s="13"/>
      <c r="N10" s="13"/>
      <c r="O10" s="13"/>
      <c r="P10" s="13"/>
    </row>
    <row r="11" s="3" customFormat="1" ht="17.25" customHeight="1" spans="1:16">
      <c r="A11" s="14"/>
      <c r="B11" s="14"/>
      <c r="C11" s="21" t="s">
        <v>24</v>
      </c>
      <c r="D11" s="22">
        <f>SUM(E11:F11)</f>
        <v>0</v>
      </c>
      <c r="E11" s="23"/>
      <c r="F11" s="23"/>
      <c r="G11" s="24"/>
      <c r="H11" s="24"/>
      <c r="I11" s="20" t="e">
        <f>ROUND(G11/D11*100,2)</f>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28</v>
      </c>
      <c r="D13" s="13"/>
      <c r="E13" s="13"/>
      <c r="F13" s="13"/>
      <c r="G13" s="13"/>
      <c r="H13" s="13"/>
      <c r="I13" s="13"/>
      <c r="J13" s="13" t="s">
        <v>29</v>
      </c>
      <c r="K13" s="13"/>
      <c r="L13" s="13"/>
      <c r="M13" s="13"/>
      <c r="N13" s="13"/>
      <c r="O13" s="13"/>
      <c r="P13" s="13"/>
    </row>
    <row r="14" s="3" customFormat="1" ht="34.5" customHeight="1" spans="1:16">
      <c r="A14" s="14" t="s">
        <v>30</v>
      </c>
      <c r="B14" s="14"/>
      <c r="C14" s="13" t="s">
        <v>31</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83">
        <v>10</v>
      </c>
      <c r="I19" s="62" t="s">
        <v>53</v>
      </c>
      <c r="J19" s="62"/>
      <c r="K19" s="13" t="s">
        <v>54</v>
      </c>
      <c r="L19" s="13"/>
      <c r="M19" s="13"/>
      <c r="N19" s="13"/>
      <c r="O19" s="13"/>
      <c r="P19" s="54"/>
    </row>
    <row r="20" s="3" customFormat="1" ht="30.75" customHeight="1" spans="1:16">
      <c r="A20" s="14"/>
      <c r="B20" s="14"/>
      <c r="C20" s="31"/>
      <c r="D20" s="32" t="s">
        <v>55</v>
      </c>
      <c r="E20" s="33"/>
      <c r="F20" s="33"/>
      <c r="G20" s="30">
        <v>5</v>
      </c>
      <c r="H20" s="41">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83">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83">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83">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83">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83">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41">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29.1</v>
      </c>
      <c r="F27" s="13">
        <v>29.1</v>
      </c>
      <c r="G27" s="30">
        <v>3</v>
      </c>
      <c r="H27" s="83">
        <v>3</v>
      </c>
      <c r="I27" s="65" t="s">
        <v>96</v>
      </c>
      <c r="J27" s="65"/>
      <c r="K27" s="13" t="s">
        <v>97</v>
      </c>
      <c r="L27" s="66"/>
      <c r="M27" s="66"/>
      <c r="N27" s="66"/>
      <c r="O27" s="66"/>
      <c r="P27" s="39"/>
    </row>
    <row r="28" s="3" customFormat="1" ht="41.25" customHeight="1" spans="1:16">
      <c r="A28" s="15"/>
      <c r="B28" s="14"/>
      <c r="C28" s="14" t="s">
        <v>98</v>
      </c>
      <c r="D28" s="13" t="s">
        <v>99</v>
      </c>
      <c r="E28" s="13" t="s">
        <v>100</v>
      </c>
      <c r="F28" s="13" t="s">
        <v>100</v>
      </c>
      <c r="G28" s="30">
        <v>4</v>
      </c>
      <c r="H28" s="83">
        <v>4</v>
      </c>
      <c r="I28" s="65" t="s">
        <v>101</v>
      </c>
      <c r="J28" s="65"/>
      <c r="K28" s="13" t="s">
        <v>102</v>
      </c>
      <c r="L28" s="13"/>
      <c r="M28" s="13"/>
      <c r="N28" s="13"/>
      <c r="O28" s="13"/>
      <c r="P28" s="54"/>
    </row>
    <row r="29" s="3" customFormat="1" ht="27.75" customHeight="1" spans="1:16">
      <c r="A29" s="15"/>
      <c r="B29" s="14"/>
      <c r="C29" s="14" t="s">
        <v>103</v>
      </c>
      <c r="D29" s="13" t="s">
        <v>104</v>
      </c>
      <c r="E29" s="13" t="s">
        <v>105</v>
      </c>
      <c r="F29" s="13" t="s">
        <v>105</v>
      </c>
      <c r="G29" s="30">
        <v>6</v>
      </c>
      <c r="H29" s="83">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83">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v>50</v>
      </c>
      <c r="I57" s="32"/>
      <c r="J57" s="32"/>
      <c r="K57" s="69"/>
      <c r="L57" s="69"/>
      <c r="M57" s="69"/>
      <c r="N57" s="69"/>
      <c r="O57" s="69"/>
      <c r="P57" s="70"/>
    </row>
    <row r="58" s="3" customFormat="1" ht="26.25" customHeight="1" spans="1:16">
      <c r="A58" s="34"/>
      <c r="B58" s="34"/>
      <c r="C58" s="51" t="s">
        <v>115</v>
      </c>
      <c r="D58" s="37" t="s">
        <v>173</v>
      </c>
      <c r="E58" s="42" t="s">
        <v>174</v>
      </c>
      <c r="F58" s="42" t="s">
        <v>174</v>
      </c>
      <c r="G58" s="40">
        <v>10</v>
      </c>
      <c r="H58" s="41">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1">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5</v>
      </c>
      <c r="H60" s="41">
        <v>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9">
        <v>0.9</v>
      </c>
      <c r="F61" s="50">
        <v>0.9</v>
      </c>
      <c r="G61" s="40">
        <v>15</v>
      </c>
      <c r="H61" s="41">
        <v>15</v>
      </c>
      <c r="I61" s="76" t="s">
        <v>171</v>
      </c>
      <c r="J61" s="76"/>
      <c r="K61" s="78"/>
      <c r="L61" s="78"/>
      <c r="M61" s="78"/>
      <c r="N61" s="78"/>
      <c r="O61" s="64"/>
      <c r="P61" s="40"/>
    </row>
    <row r="62" s="3" customFormat="1" ht="37.5" customHeight="1" spans="1:16">
      <c r="A62" s="34"/>
      <c r="B62" s="34"/>
      <c r="C62" s="37" t="s">
        <v>130</v>
      </c>
      <c r="D62" s="37" t="s">
        <v>131</v>
      </c>
      <c r="E62" s="42" t="s">
        <v>188</v>
      </c>
      <c r="F62" s="43" t="s">
        <v>188</v>
      </c>
      <c r="G62" s="40">
        <v>5</v>
      </c>
      <c r="H62" s="44">
        <v>5</v>
      </c>
      <c r="I62" s="71" t="s">
        <v>132</v>
      </c>
      <c r="J62" s="72"/>
      <c r="K62" s="73" t="s">
        <v>133</v>
      </c>
      <c r="L62" s="74"/>
      <c r="M62" s="74"/>
      <c r="N62" s="74"/>
      <c r="O62" s="75"/>
      <c r="P62" s="40"/>
    </row>
    <row r="63" s="3" customFormat="1" ht="42.75" customHeight="1" spans="1:16">
      <c r="A63" s="34"/>
      <c r="B63" s="34"/>
      <c r="C63" s="37"/>
      <c r="D63" s="37" t="s">
        <v>134</v>
      </c>
      <c r="E63" s="38" t="s">
        <v>189</v>
      </c>
      <c r="F63" s="43" t="s">
        <v>189</v>
      </c>
      <c r="G63" s="40">
        <v>3</v>
      </c>
      <c r="H63" s="45">
        <v>3</v>
      </c>
      <c r="I63" s="76" t="s">
        <v>135</v>
      </c>
      <c r="J63" s="76"/>
      <c r="K63" s="42" t="s">
        <v>136</v>
      </c>
      <c r="L63" s="42"/>
      <c r="M63" s="42"/>
      <c r="N63" s="42"/>
      <c r="O63" s="42"/>
      <c r="P63" s="40"/>
    </row>
    <row r="64" s="3" customFormat="1" ht="54.75" customHeight="1" spans="1:16">
      <c r="A64" s="34"/>
      <c r="B64" s="34"/>
      <c r="C64" s="37"/>
      <c r="D64" s="37" t="s">
        <v>137</v>
      </c>
      <c r="E64" s="42" t="s">
        <v>190</v>
      </c>
      <c r="F64" s="43" t="s">
        <v>190</v>
      </c>
      <c r="G64" s="40">
        <v>2</v>
      </c>
      <c r="H64" s="45">
        <v>2</v>
      </c>
      <c r="I64" s="76" t="s">
        <v>138</v>
      </c>
      <c r="J64" s="76"/>
      <c r="K64" s="42" t="s">
        <v>139</v>
      </c>
      <c r="L64" s="42"/>
      <c r="M64" s="42"/>
      <c r="N64" s="42"/>
      <c r="O64" s="42"/>
      <c r="P64" s="40"/>
    </row>
    <row r="65" s="3" customFormat="1" ht="46.5" customHeight="1" spans="1:16">
      <c r="A65" s="79" t="s">
        <v>191</v>
      </c>
      <c r="B65" s="79"/>
      <c r="C65" s="80" t="s">
        <v>192</v>
      </c>
      <c r="D65" s="80"/>
      <c r="E65" s="80"/>
      <c r="F65" s="80"/>
      <c r="G65" s="80"/>
      <c r="H65" s="80"/>
      <c r="I65" s="80"/>
      <c r="J65" s="80"/>
      <c r="K65" s="80"/>
      <c r="L65" s="80"/>
      <c r="M65" s="80"/>
      <c r="N65" s="80"/>
      <c r="O65" s="80"/>
      <c r="P65" s="80"/>
    </row>
    <row r="66" s="3" customFormat="1" ht="46.5" customHeight="1" spans="1:16">
      <c r="A66" s="79" t="s">
        <v>193</v>
      </c>
      <c r="B66" s="79"/>
      <c r="C66" s="80" t="s">
        <v>194</v>
      </c>
      <c r="D66" s="80"/>
      <c r="E66" s="80"/>
      <c r="F66" s="80"/>
      <c r="G66" s="80"/>
      <c r="H66" s="80"/>
      <c r="I66" s="80"/>
      <c r="J66" s="80"/>
      <c r="K66" s="80"/>
      <c r="L66" s="80"/>
      <c r="M66" s="80"/>
      <c r="N66" s="80"/>
      <c r="O66" s="80"/>
      <c r="P66" s="80"/>
    </row>
    <row r="67" s="3" customFormat="1" ht="46.5" customHeight="1" spans="1:16">
      <c r="A67" s="79" t="s">
        <v>195</v>
      </c>
      <c r="B67" s="79"/>
      <c r="C67" s="80" t="s">
        <v>196</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J7:P8"/>
    <mergeCell ref="J9:P11"/>
    <mergeCell ref="A12:B13"/>
    <mergeCell ref="A7:B11"/>
    <mergeCell ref="G7:H8"/>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13" workbookViewId="0">
      <selection activeCell="H18" sqref="H18"/>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201</v>
      </c>
      <c r="D4" s="13"/>
      <c r="E4" s="13"/>
      <c r="F4" s="13"/>
      <c r="G4" s="13"/>
      <c r="H4" s="13"/>
      <c r="I4" s="13"/>
      <c r="J4" s="13"/>
      <c r="K4" s="13"/>
      <c r="L4" s="13"/>
      <c r="M4" s="15" t="s">
        <v>7</v>
      </c>
      <c r="N4" s="15"/>
      <c r="O4" s="30" t="s">
        <v>202</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58.57</v>
      </c>
      <c r="E9" s="20">
        <f t="shared" ref="E9:G9" si="1">SUM(E10:E11)</f>
        <v>0</v>
      </c>
      <c r="F9" s="20">
        <f t="shared" si="1"/>
        <v>58.57</v>
      </c>
      <c r="G9" s="18">
        <f t="shared" si="1"/>
        <v>58.57</v>
      </c>
      <c r="H9" s="18"/>
      <c r="I9" s="20">
        <f t="shared" ref="I9:I11" si="2">ROUND(G9/D9*100,2)</f>
        <v>100</v>
      </c>
      <c r="J9" s="13" t="s">
        <v>203</v>
      </c>
      <c r="K9" s="13"/>
      <c r="L9" s="13"/>
      <c r="M9" s="13"/>
      <c r="N9" s="13"/>
      <c r="O9" s="13"/>
      <c r="P9" s="13"/>
    </row>
    <row r="10" s="3" customFormat="1" ht="17.25" customHeight="1" spans="1:16">
      <c r="A10" s="14"/>
      <c r="B10" s="14"/>
      <c r="C10" s="21" t="s">
        <v>23</v>
      </c>
      <c r="D10" s="22">
        <f t="shared" si="0"/>
        <v>58.57</v>
      </c>
      <c r="E10" s="23"/>
      <c r="F10" s="23">
        <v>58.57</v>
      </c>
      <c r="G10" s="24">
        <v>58.57</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204</v>
      </c>
      <c r="D13" s="13"/>
      <c r="E13" s="13"/>
      <c r="F13" s="13"/>
      <c r="G13" s="13"/>
      <c r="H13" s="13"/>
      <c r="I13" s="13"/>
      <c r="J13" s="13" t="s">
        <v>205</v>
      </c>
      <c r="K13" s="13"/>
      <c r="L13" s="13"/>
      <c r="M13" s="13"/>
      <c r="N13" s="13"/>
      <c r="O13" s="13"/>
      <c r="P13" s="13"/>
    </row>
    <row r="14" s="3" customFormat="1" ht="34.5" customHeight="1" spans="1:16">
      <c r="A14" s="14" t="s">
        <v>30</v>
      </c>
      <c r="B14" s="14"/>
      <c r="C14" s="13" t="s">
        <v>206</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83">
        <v>10</v>
      </c>
      <c r="I19" s="62" t="s">
        <v>53</v>
      </c>
      <c r="J19" s="62"/>
      <c r="K19" s="13" t="s">
        <v>54</v>
      </c>
      <c r="L19" s="13"/>
      <c r="M19" s="13"/>
      <c r="N19" s="13"/>
      <c r="O19" s="13"/>
      <c r="P19" s="54"/>
    </row>
    <row r="20" s="3" customFormat="1" ht="30.75" customHeight="1" spans="1:16">
      <c r="A20" s="14"/>
      <c r="B20" s="14"/>
      <c r="C20" s="31"/>
      <c r="D20" s="32" t="s">
        <v>55</v>
      </c>
      <c r="E20" s="33"/>
      <c r="F20" s="33"/>
      <c r="G20" s="30">
        <v>5</v>
      </c>
      <c r="H20" s="41">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83">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83">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83">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83">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83">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41">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58.57</v>
      </c>
      <c r="F27" s="13">
        <v>58.57</v>
      </c>
      <c r="G27" s="30">
        <v>3</v>
      </c>
      <c r="H27" s="83">
        <v>3</v>
      </c>
      <c r="I27" s="65" t="s">
        <v>96</v>
      </c>
      <c r="J27" s="65"/>
      <c r="K27" s="13" t="s">
        <v>97</v>
      </c>
      <c r="L27" s="66"/>
      <c r="M27" s="66"/>
      <c r="N27" s="66"/>
      <c r="O27" s="66"/>
      <c r="P27" s="39"/>
    </row>
    <row r="28" s="3" customFormat="1" ht="41.25" customHeight="1" spans="1:16">
      <c r="A28" s="15"/>
      <c r="B28" s="14"/>
      <c r="C28" s="14" t="s">
        <v>98</v>
      </c>
      <c r="D28" s="13" t="s">
        <v>207</v>
      </c>
      <c r="E28" s="82">
        <v>1</v>
      </c>
      <c r="F28" s="82">
        <v>1</v>
      </c>
      <c r="G28" s="30">
        <v>4</v>
      </c>
      <c r="H28" s="83">
        <v>4</v>
      </c>
      <c r="I28" s="65" t="s">
        <v>101</v>
      </c>
      <c r="J28" s="65"/>
      <c r="K28" s="13" t="s">
        <v>102</v>
      </c>
      <c r="L28" s="13"/>
      <c r="M28" s="13"/>
      <c r="N28" s="13"/>
      <c r="O28" s="13"/>
      <c r="P28" s="54"/>
    </row>
    <row r="29" s="3" customFormat="1" ht="27.75" customHeight="1" spans="1:16">
      <c r="A29" s="15"/>
      <c r="B29" s="14"/>
      <c r="C29" s="14" t="s">
        <v>103</v>
      </c>
      <c r="D29" s="13" t="s">
        <v>208</v>
      </c>
      <c r="E29" s="82">
        <v>1</v>
      </c>
      <c r="F29" s="82">
        <v>1</v>
      </c>
      <c r="G29" s="30">
        <v>6</v>
      </c>
      <c r="H29" s="83">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83">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50</v>
      </c>
      <c r="I32" s="55"/>
      <c r="J32" s="55"/>
      <c r="K32" s="69"/>
      <c r="L32" s="69"/>
      <c r="M32" s="69"/>
      <c r="N32" s="69"/>
      <c r="O32" s="69"/>
      <c r="P32" s="70"/>
    </row>
    <row r="33" s="3" customFormat="1" ht="29.25" customHeight="1" spans="1:16">
      <c r="A33" s="34"/>
      <c r="B33" s="34"/>
      <c r="C33" s="37" t="s">
        <v>115</v>
      </c>
      <c r="D33" s="37" t="s">
        <v>116</v>
      </c>
      <c r="E33" s="38" t="s">
        <v>209</v>
      </c>
      <c r="F33" s="39" t="s">
        <v>209</v>
      </c>
      <c r="G33" s="40">
        <v>25</v>
      </c>
      <c r="H33" s="41">
        <v>25</v>
      </c>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t="s">
        <v>210</v>
      </c>
      <c r="F34" s="39" t="s">
        <v>210</v>
      </c>
      <c r="G34" s="40">
        <v>25</v>
      </c>
      <c r="H34" s="41">
        <v>25</v>
      </c>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c r="H35" s="44"/>
      <c r="I35" s="71" t="s">
        <v>132</v>
      </c>
      <c r="J35" s="72"/>
      <c r="K35" s="73" t="s">
        <v>133</v>
      </c>
      <c r="L35" s="74"/>
      <c r="M35" s="74"/>
      <c r="N35" s="74"/>
      <c r="O35" s="75"/>
      <c r="P35" s="40"/>
    </row>
    <row r="36" s="3" customFormat="1" ht="41.25" customHeight="1" spans="1:16">
      <c r="A36" s="34"/>
      <c r="B36" s="34"/>
      <c r="C36" s="37"/>
      <c r="D36" s="37" t="s">
        <v>134</v>
      </c>
      <c r="E36" s="38"/>
      <c r="F36" s="43"/>
      <c r="G36" s="40"/>
      <c r="H36" s="45"/>
      <c r="I36" s="76" t="s">
        <v>135</v>
      </c>
      <c r="J36" s="76"/>
      <c r="K36" s="42" t="s">
        <v>136</v>
      </c>
      <c r="L36" s="42"/>
      <c r="M36" s="42"/>
      <c r="N36" s="42"/>
      <c r="O36" s="42"/>
      <c r="P36" s="40"/>
    </row>
    <row r="37" s="3" customFormat="1" ht="38.25" customHeight="1" spans="1:16">
      <c r="A37" s="34"/>
      <c r="B37" s="34"/>
      <c r="C37" s="37"/>
      <c r="D37" s="37" t="s">
        <v>137</v>
      </c>
      <c r="E37" s="42"/>
      <c r="F37" s="43"/>
      <c r="G37" s="40"/>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0</v>
      </c>
      <c r="I57" s="32"/>
      <c r="J57" s="32"/>
      <c r="K57" s="69"/>
      <c r="L57" s="69"/>
      <c r="M57" s="69"/>
      <c r="N57" s="69"/>
      <c r="O57" s="69"/>
      <c r="P57" s="70"/>
    </row>
    <row r="58" s="3" customFormat="1" ht="26.25" customHeight="1" spans="1:16">
      <c r="A58" s="34"/>
      <c r="B58" s="34"/>
      <c r="C58" s="51" t="s">
        <v>115</v>
      </c>
      <c r="D58" s="37" t="s">
        <v>173</v>
      </c>
      <c r="E58" s="42"/>
      <c r="F58" s="39"/>
      <c r="G58" s="40">
        <v>10</v>
      </c>
      <c r="H58" s="41"/>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c r="F59" s="39"/>
      <c r="G59" s="40">
        <v>10</v>
      </c>
      <c r="H59" s="41"/>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c r="F60" s="39"/>
      <c r="G60" s="40">
        <v>5</v>
      </c>
      <c r="H60" s="41"/>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c r="F61" s="39"/>
      <c r="G61" s="40">
        <v>15</v>
      </c>
      <c r="H61" s="41"/>
      <c r="I61" s="76" t="s">
        <v>171</v>
      </c>
      <c r="J61" s="76"/>
      <c r="K61" s="78"/>
      <c r="L61" s="78"/>
      <c r="M61" s="78"/>
      <c r="N61" s="78"/>
      <c r="O61" s="64"/>
      <c r="P61" s="40"/>
    </row>
    <row r="62" s="3" customFormat="1" ht="37.5" customHeight="1" spans="1:16">
      <c r="A62" s="34"/>
      <c r="B62" s="34"/>
      <c r="C62" s="37" t="s">
        <v>130</v>
      </c>
      <c r="D62" s="37" t="s">
        <v>131</v>
      </c>
      <c r="E62" s="42"/>
      <c r="F62" s="43"/>
      <c r="G62" s="40">
        <v>5</v>
      </c>
      <c r="H62" s="44"/>
      <c r="I62" s="71" t="s">
        <v>132</v>
      </c>
      <c r="J62" s="72"/>
      <c r="K62" s="73" t="s">
        <v>133</v>
      </c>
      <c r="L62" s="74"/>
      <c r="M62" s="74"/>
      <c r="N62" s="74"/>
      <c r="O62" s="75"/>
      <c r="P62" s="40"/>
    </row>
    <row r="63" s="3" customFormat="1" ht="42.75" customHeight="1" spans="1:16">
      <c r="A63" s="34"/>
      <c r="B63" s="34"/>
      <c r="C63" s="37"/>
      <c r="D63" s="37" t="s">
        <v>134</v>
      </c>
      <c r="E63" s="38"/>
      <c r="F63" s="43"/>
      <c r="G63" s="40">
        <v>3</v>
      </c>
      <c r="H63" s="45"/>
      <c r="I63" s="76" t="s">
        <v>135</v>
      </c>
      <c r="J63" s="76"/>
      <c r="K63" s="42" t="s">
        <v>136</v>
      </c>
      <c r="L63" s="42"/>
      <c r="M63" s="42"/>
      <c r="N63" s="42"/>
      <c r="O63" s="42"/>
      <c r="P63" s="40"/>
    </row>
    <row r="64" s="3" customFormat="1" ht="54.75" customHeight="1" spans="1:16">
      <c r="A64" s="34"/>
      <c r="B64" s="34"/>
      <c r="C64" s="37"/>
      <c r="D64" s="37" t="s">
        <v>137</v>
      </c>
      <c r="E64" s="42"/>
      <c r="F64" s="43"/>
      <c r="G64" s="40">
        <v>2</v>
      </c>
      <c r="H64" s="45"/>
      <c r="I64" s="76" t="s">
        <v>138</v>
      </c>
      <c r="J64" s="76"/>
      <c r="K64" s="42" t="s">
        <v>139</v>
      </c>
      <c r="L64" s="42"/>
      <c r="M64" s="42"/>
      <c r="N64" s="42"/>
      <c r="O64" s="42"/>
      <c r="P64" s="40"/>
    </row>
    <row r="65" s="3" customFormat="1" ht="46.5" customHeight="1" spans="1:16">
      <c r="A65" s="79" t="s">
        <v>191</v>
      </c>
      <c r="B65" s="79"/>
      <c r="C65" s="80" t="s">
        <v>211</v>
      </c>
      <c r="D65" s="80"/>
      <c r="E65" s="80"/>
      <c r="F65" s="80"/>
      <c r="G65" s="80"/>
      <c r="H65" s="80"/>
      <c r="I65" s="80"/>
      <c r="J65" s="80"/>
      <c r="K65" s="80"/>
      <c r="L65" s="80"/>
      <c r="M65" s="80"/>
      <c r="N65" s="80"/>
      <c r="O65" s="80"/>
      <c r="P65" s="80"/>
    </row>
    <row r="66" s="3" customFormat="1" ht="46.5" customHeight="1" spans="1:16">
      <c r="A66" s="79" t="s">
        <v>193</v>
      </c>
      <c r="B66" s="79"/>
      <c r="C66" s="80" t="s">
        <v>212</v>
      </c>
      <c r="D66" s="80"/>
      <c r="E66" s="80"/>
      <c r="F66" s="80"/>
      <c r="G66" s="80"/>
      <c r="H66" s="80"/>
      <c r="I66" s="80"/>
      <c r="J66" s="80"/>
      <c r="K66" s="80"/>
      <c r="L66" s="80"/>
      <c r="M66" s="80"/>
      <c r="N66" s="80"/>
      <c r="O66" s="80"/>
      <c r="P66" s="80"/>
    </row>
    <row r="67" s="3" customFormat="1" ht="46.5" customHeight="1" spans="1:16">
      <c r="A67" s="79" t="s">
        <v>195</v>
      </c>
      <c r="B67" s="79"/>
      <c r="C67" s="80" t="s">
        <v>213</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13"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214</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20.08</v>
      </c>
      <c r="E9" s="20">
        <f t="shared" ref="E9:G9" si="1">SUM(E10:E11)</f>
        <v>20.08</v>
      </c>
      <c r="F9" s="20">
        <f t="shared" si="1"/>
        <v>0</v>
      </c>
      <c r="G9" s="18">
        <f t="shared" si="1"/>
        <v>20.08</v>
      </c>
      <c r="H9" s="18"/>
      <c r="I9" s="20">
        <f t="shared" ref="I9:I11" si="2">ROUND(G9/D9*100,2)</f>
        <v>100</v>
      </c>
      <c r="J9" s="13" t="s">
        <v>203</v>
      </c>
      <c r="K9" s="13"/>
      <c r="L9" s="13"/>
      <c r="M9" s="13"/>
      <c r="N9" s="13"/>
      <c r="O9" s="13"/>
      <c r="P9" s="13"/>
    </row>
    <row r="10" s="3" customFormat="1" ht="17.25" customHeight="1" spans="1:16">
      <c r="A10" s="14"/>
      <c r="B10" s="14"/>
      <c r="C10" s="21" t="s">
        <v>23</v>
      </c>
      <c r="D10" s="22">
        <f t="shared" si="0"/>
        <v>20.08</v>
      </c>
      <c r="E10" s="23">
        <v>20.08</v>
      </c>
      <c r="F10" s="23"/>
      <c r="G10" s="24">
        <v>20.08</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215</v>
      </c>
      <c r="D13" s="13"/>
      <c r="E13" s="13"/>
      <c r="F13" s="13"/>
      <c r="G13" s="13"/>
      <c r="H13" s="13"/>
      <c r="I13" s="13"/>
      <c r="J13" s="13" t="s">
        <v>216</v>
      </c>
      <c r="K13" s="13"/>
      <c r="L13" s="13"/>
      <c r="M13" s="13"/>
      <c r="N13" s="13"/>
      <c r="O13" s="13"/>
      <c r="P13" s="13"/>
    </row>
    <row r="14" s="3" customFormat="1" ht="34.5" customHeight="1" spans="1:16">
      <c r="A14" s="14" t="s">
        <v>30</v>
      </c>
      <c r="B14" s="14"/>
      <c r="C14" s="13" t="s">
        <v>217</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20.08</v>
      </c>
      <c r="F27" s="13">
        <v>20.08</v>
      </c>
      <c r="G27" s="30">
        <v>3</v>
      </c>
      <c r="H27" s="30">
        <v>3</v>
      </c>
      <c r="I27" s="65" t="s">
        <v>96</v>
      </c>
      <c r="J27" s="65"/>
      <c r="K27" s="13" t="s">
        <v>97</v>
      </c>
      <c r="L27" s="66"/>
      <c r="M27" s="66"/>
      <c r="N27" s="66"/>
      <c r="O27" s="66"/>
      <c r="P27" s="39"/>
    </row>
    <row r="28" s="3" customFormat="1" ht="41.25" customHeight="1" spans="1:16">
      <c r="A28" s="15"/>
      <c r="B28" s="14"/>
      <c r="C28" s="14" t="s">
        <v>98</v>
      </c>
      <c r="D28" s="13" t="s">
        <v>207</v>
      </c>
      <c r="E28" s="82">
        <v>1</v>
      </c>
      <c r="F28" s="82">
        <v>1</v>
      </c>
      <c r="G28" s="30">
        <v>4</v>
      </c>
      <c r="H28" s="30">
        <v>4</v>
      </c>
      <c r="I28" s="65" t="s">
        <v>101</v>
      </c>
      <c r="J28" s="65"/>
      <c r="K28" s="13" t="s">
        <v>102</v>
      </c>
      <c r="L28" s="13"/>
      <c r="M28" s="13"/>
      <c r="N28" s="13"/>
      <c r="O28" s="13"/>
      <c r="P28" s="54"/>
    </row>
    <row r="29" s="3" customFormat="1" ht="27.75" customHeight="1" spans="1:16">
      <c r="A29" s="15"/>
      <c r="B29" s="14"/>
      <c r="C29" s="14" t="s">
        <v>103</v>
      </c>
      <c r="D29" s="13" t="s">
        <v>208</v>
      </c>
      <c r="E29" s="82">
        <v>1</v>
      </c>
      <c r="F29" s="82">
        <v>1</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218</v>
      </c>
      <c r="F58" s="42" t="s">
        <v>218</v>
      </c>
      <c r="G58" s="40">
        <v>10</v>
      </c>
      <c r="H58" s="41">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1">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1">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9">
        <v>0.9</v>
      </c>
      <c r="F61" s="50">
        <v>0.9</v>
      </c>
      <c r="G61" s="40">
        <v>15</v>
      </c>
      <c r="H61" s="41">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217</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13"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220</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4</v>
      </c>
      <c r="E9" s="20">
        <f t="shared" ref="E9:G9" si="1">SUM(E10:E11)</f>
        <v>4</v>
      </c>
      <c r="F9" s="20">
        <f t="shared" si="1"/>
        <v>0</v>
      </c>
      <c r="G9" s="18">
        <f t="shared" si="1"/>
        <v>4</v>
      </c>
      <c r="H9" s="18"/>
      <c r="I9" s="20">
        <f t="shared" ref="I9:I11" si="2">ROUND(G9/D9*100,2)</f>
        <v>100</v>
      </c>
      <c r="J9" s="13" t="s">
        <v>203</v>
      </c>
      <c r="K9" s="13"/>
      <c r="L9" s="13"/>
      <c r="M9" s="13"/>
      <c r="N9" s="13"/>
      <c r="O9" s="13"/>
      <c r="P9" s="13"/>
    </row>
    <row r="10" s="3" customFormat="1" ht="17.25" customHeight="1" spans="1:16">
      <c r="A10" s="14"/>
      <c r="B10" s="14"/>
      <c r="C10" s="21" t="s">
        <v>23</v>
      </c>
      <c r="D10" s="22">
        <f t="shared" si="0"/>
        <v>4</v>
      </c>
      <c r="E10" s="23">
        <v>4</v>
      </c>
      <c r="F10" s="23"/>
      <c r="G10" s="24">
        <v>4</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221</v>
      </c>
      <c r="D13" s="13"/>
      <c r="E13" s="13"/>
      <c r="F13" s="13"/>
      <c r="G13" s="13"/>
      <c r="H13" s="13"/>
      <c r="I13" s="13"/>
      <c r="J13" s="13" t="s">
        <v>221</v>
      </c>
      <c r="K13" s="13"/>
      <c r="L13" s="13"/>
      <c r="M13" s="13"/>
      <c r="N13" s="13"/>
      <c r="O13" s="13"/>
      <c r="P13" s="13"/>
    </row>
    <row r="14" s="3" customFormat="1" ht="34.5" customHeight="1" spans="1:16">
      <c r="A14" s="14" t="s">
        <v>30</v>
      </c>
      <c r="B14" s="14"/>
      <c r="C14" s="13" t="s">
        <v>222</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4</v>
      </c>
      <c r="F27" s="13">
        <v>4</v>
      </c>
      <c r="G27" s="30">
        <v>3</v>
      </c>
      <c r="H27" s="30">
        <v>3</v>
      </c>
      <c r="I27" s="65" t="s">
        <v>96</v>
      </c>
      <c r="J27" s="65"/>
      <c r="K27" s="13" t="s">
        <v>97</v>
      </c>
      <c r="L27" s="66"/>
      <c r="M27" s="66"/>
      <c r="N27" s="66"/>
      <c r="O27" s="66"/>
      <c r="P27" s="39"/>
    </row>
    <row r="28" s="3" customFormat="1" ht="41.25" customHeight="1" spans="1:16">
      <c r="A28" s="15"/>
      <c r="B28" s="14"/>
      <c r="C28" s="14" t="s">
        <v>98</v>
      </c>
      <c r="D28" s="13" t="s">
        <v>207</v>
      </c>
      <c r="E28" s="82">
        <v>1</v>
      </c>
      <c r="F28" s="82">
        <v>1</v>
      </c>
      <c r="G28" s="30">
        <v>4</v>
      </c>
      <c r="H28" s="30">
        <v>4</v>
      </c>
      <c r="I28" s="65" t="s">
        <v>101</v>
      </c>
      <c r="J28" s="65"/>
      <c r="K28" s="13" t="s">
        <v>102</v>
      </c>
      <c r="L28" s="13"/>
      <c r="M28" s="13"/>
      <c r="N28" s="13"/>
      <c r="O28" s="13"/>
      <c r="P28" s="54"/>
    </row>
    <row r="29" s="3" customFormat="1" ht="27.75" customHeight="1" spans="1:16">
      <c r="A29" s="15"/>
      <c r="B29" s="14"/>
      <c r="C29" s="14" t="s">
        <v>103</v>
      </c>
      <c r="D29" s="13" t="s">
        <v>208</v>
      </c>
      <c r="E29" s="82">
        <v>1</v>
      </c>
      <c r="F29" s="82">
        <v>1</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218</v>
      </c>
      <c r="F58" s="42" t="s">
        <v>218</v>
      </c>
      <c r="G58" s="40">
        <v>10</v>
      </c>
      <c r="H58" s="41">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1">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1">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9">
        <v>0.9</v>
      </c>
      <c r="F61" s="50">
        <v>0.9</v>
      </c>
      <c r="G61" s="40">
        <v>15</v>
      </c>
      <c r="H61" s="41">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80" t="s">
        <v>222</v>
      </c>
      <c r="D65" s="80"/>
      <c r="E65" s="80"/>
      <c r="F65" s="80"/>
      <c r="G65" s="80"/>
      <c r="H65" s="80"/>
      <c r="I65" s="80"/>
      <c r="J65" s="80"/>
      <c r="K65" s="80"/>
      <c r="L65" s="80"/>
      <c r="M65" s="80"/>
      <c r="N65" s="80"/>
      <c r="O65" s="80"/>
      <c r="P65" s="80"/>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11"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223</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3</v>
      </c>
      <c r="E9" s="20">
        <f t="shared" ref="E9:G9" si="1">SUM(E10:E11)</f>
        <v>3</v>
      </c>
      <c r="F9" s="20">
        <f t="shared" si="1"/>
        <v>0</v>
      </c>
      <c r="G9" s="18">
        <f t="shared" si="1"/>
        <v>3</v>
      </c>
      <c r="H9" s="18"/>
      <c r="I9" s="20">
        <f t="shared" ref="I9:I11" si="2">ROUND(G9/D9*100,2)</f>
        <v>100</v>
      </c>
      <c r="J9" s="13" t="s">
        <v>203</v>
      </c>
      <c r="K9" s="13"/>
      <c r="L9" s="13"/>
      <c r="M9" s="13"/>
      <c r="N9" s="13"/>
      <c r="O9" s="13"/>
      <c r="P9" s="13"/>
    </row>
    <row r="10" s="3" customFormat="1" ht="17.25" customHeight="1" spans="1:16">
      <c r="A10" s="14"/>
      <c r="B10" s="14"/>
      <c r="C10" s="21" t="s">
        <v>23</v>
      </c>
      <c r="D10" s="22">
        <f t="shared" si="0"/>
        <v>3</v>
      </c>
      <c r="E10" s="23">
        <v>3</v>
      </c>
      <c r="F10" s="23"/>
      <c r="G10" s="24">
        <v>3</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224</v>
      </c>
      <c r="D13" s="13"/>
      <c r="E13" s="13"/>
      <c r="F13" s="13"/>
      <c r="G13" s="13"/>
      <c r="H13" s="13"/>
      <c r="I13" s="13"/>
      <c r="J13" s="13" t="s">
        <v>225</v>
      </c>
      <c r="K13" s="13"/>
      <c r="L13" s="13"/>
      <c r="M13" s="13"/>
      <c r="N13" s="13"/>
      <c r="O13" s="13"/>
      <c r="P13" s="13"/>
    </row>
    <row r="14" s="3" customFormat="1" ht="34.5" customHeight="1" spans="1:16">
      <c r="A14" s="14" t="s">
        <v>30</v>
      </c>
      <c r="B14" s="14"/>
      <c r="C14" s="13" t="s">
        <v>226</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3</v>
      </c>
      <c r="F27" s="13">
        <v>3</v>
      </c>
      <c r="G27" s="30">
        <v>3</v>
      </c>
      <c r="H27" s="30">
        <v>3</v>
      </c>
      <c r="I27" s="65" t="s">
        <v>96</v>
      </c>
      <c r="J27" s="65"/>
      <c r="K27" s="13" t="s">
        <v>97</v>
      </c>
      <c r="L27" s="66"/>
      <c r="M27" s="66"/>
      <c r="N27" s="66"/>
      <c r="O27" s="66"/>
      <c r="P27" s="39"/>
    </row>
    <row r="28" s="3" customFormat="1" ht="41.25" customHeight="1" spans="1:16">
      <c r="A28" s="15"/>
      <c r="B28" s="14"/>
      <c r="C28" s="14" t="s">
        <v>98</v>
      </c>
      <c r="D28" s="13" t="s">
        <v>207</v>
      </c>
      <c r="E28" s="82">
        <v>1</v>
      </c>
      <c r="F28" s="82">
        <v>1</v>
      </c>
      <c r="G28" s="30">
        <v>4</v>
      </c>
      <c r="H28" s="30">
        <v>4</v>
      </c>
      <c r="I28" s="65" t="s">
        <v>101</v>
      </c>
      <c r="J28" s="65"/>
      <c r="K28" s="13" t="s">
        <v>102</v>
      </c>
      <c r="L28" s="13"/>
      <c r="M28" s="13"/>
      <c r="N28" s="13"/>
      <c r="O28" s="13"/>
      <c r="P28" s="54"/>
    </row>
    <row r="29" s="3" customFormat="1" ht="27.75" customHeight="1" spans="1:16">
      <c r="A29" s="15"/>
      <c r="B29" s="14"/>
      <c r="C29" s="14" t="s">
        <v>103</v>
      </c>
      <c r="D29" s="13" t="s">
        <v>208</v>
      </c>
      <c r="E29" s="82">
        <v>1</v>
      </c>
      <c r="F29" s="82">
        <v>1</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218</v>
      </c>
      <c r="F58" s="42" t="s">
        <v>218</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9">
        <v>0.9</v>
      </c>
      <c r="F61" s="50">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80" t="s">
        <v>225</v>
      </c>
      <c r="D65" s="80"/>
      <c r="E65" s="80"/>
      <c r="F65" s="80"/>
      <c r="G65" s="80"/>
      <c r="H65" s="80"/>
      <c r="I65" s="80"/>
      <c r="J65" s="80"/>
      <c r="K65" s="80"/>
      <c r="L65" s="80"/>
      <c r="M65" s="80"/>
      <c r="N65" s="80"/>
      <c r="O65" s="80"/>
      <c r="P65" s="80"/>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11"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227</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15</v>
      </c>
      <c r="E9" s="20">
        <f t="shared" ref="E9:G9" si="1">SUM(E10:E11)</f>
        <v>15</v>
      </c>
      <c r="F9" s="20">
        <f t="shared" si="1"/>
        <v>0</v>
      </c>
      <c r="G9" s="18">
        <f t="shared" si="1"/>
        <v>15</v>
      </c>
      <c r="H9" s="18"/>
      <c r="I9" s="20">
        <f t="shared" ref="I9:I11" si="2">ROUND(G9/D9*100,2)</f>
        <v>100</v>
      </c>
      <c r="J9" s="13" t="s">
        <v>203</v>
      </c>
      <c r="K9" s="13"/>
      <c r="L9" s="13"/>
      <c r="M9" s="13"/>
      <c r="N9" s="13"/>
      <c r="O9" s="13"/>
      <c r="P9" s="13"/>
    </row>
    <row r="10" s="3" customFormat="1" ht="17.25" customHeight="1" spans="1:16">
      <c r="A10" s="14"/>
      <c r="B10" s="14"/>
      <c r="C10" s="21" t="s">
        <v>23</v>
      </c>
      <c r="D10" s="22">
        <f t="shared" si="0"/>
        <v>15</v>
      </c>
      <c r="E10" s="23">
        <v>15</v>
      </c>
      <c r="F10" s="23"/>
      <c r="G10" s="24">
        <v>15</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228</v>
      </c>
      <c r="D13" s="13"/>
      <c r="E13" s="13"/>
      <c r="F13" s="13"/>
      <c r="G13" s="13"/>
      <c r="H13" s="13"/>
      <c r="I13" s="13"/>
      <c r="J13" s="13" t="s">
        <v>228</v>
      </c>
      <c r="K13" s="13"/>
      <c r="L13" s="13"/>
      <c r="M13" s="13"/>
      <c r="N13" s="13"/>
      <c r="O13" s="13"/>
      <c r="P13" s="13"/>
    </row>
    <row r="14" s="3" customFormat="1" ht="34.5" customHeight="1" spans="1:16">
      <c r="A14" s="14" t="s">
        <v>30</v>
      </c>
      <c r="B14" s="14"/>
      <c r="C14" s="13" t="s">
        <v>229</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15</v>
      </c>
      <c r="F27" s="13">
        <v>15</v>
      </c>
      <c r="G27" s="30">
        <v>3</v>
      </c>
      <c r="H27" s="30">
        <v>3</v>
      </c>
      <c r="I27" s="65" t="s">
        <v>96</v>
      </c>
      <c r="J27" s="65"/>
      <c r="K27" s="13" t="s">
        <v>97</v>
      </c>
      <c r="L27" s="66"/>
      <c r="M27" s="66"/>
      <c r="N27" s="66"/>
      <c r="O27" s="66"/>
      <c r="P27" s="39"/>
    </row>
    <row r="28" s="3" customFormat="1" ht="41.25" customHeight="1" spans="1:16">
      <c r="A28" s="15"/>
      <c r="B28" s="14"/>
      <c r="C28" s="14" t="s">
        <v>98</v>
      </c>
      <c r="D28" s="13" t="s">
        <v>207</v>
      </c>
      <c r="E28" s="82">
        <v>1</v>
      </c>
      <c r="F28" s="82">
        <v>1</v>
      </c>
      <c r="G28" s="30">
        <v>4</v>
      </c>
      <c r="H28" s="30">
        <v>4</v>
      </c>
      <c r="I28" s="65" t="s">
        <v>101</v>
      </c>
      <c r="J28" s="65"/>
      <c r="K28" s="13" t="s">
        <v>102</v>
      </c>
      <c r="L28" s="13"/>
      <c r="M28" s="13"/>
      <c r="N28" s="13"/>
      <c r="O28" s="13"/>
      <c r="P28" s="54"/>
    </row>
    <row r="29" s="3" customFormat="1" ht="27.75" customHeight="1" spans="1:16">
      <c r="A29" s="15"/>
      <c r="B29" s="14"/>
      <c r="C29" s="14" t="s">
        <v>103</v>
      </c>
      <c r="D29" s="13" t="s">
        <v>208</v>
      </c>
      <c r="E29" s="82">
        <v>1</v>
      </c>
      <c r="F29" s="82">
        <v>1</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218</v>
      </c>
      <c r="F58" s="42" t="s">
        <v>218</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9">
        <v>0.9</v>
      </c>
      <c r="F61" s="50">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229</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8" workbookViewId="0">
      <selection activeCell="E58" sqref="E58:F61"/>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230</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40</v>
      </c>
      <c r="E9" s="20">
        <f t="shared" ref="E9:G9" si="1">SUM(E10:E11)</f>
        <v>40</v>
      </c>
      <c r="F9" s="20">
        <f t="shared" si="1"/>
        <v>0</v>
      </c>
      <c r="G9" s="18">
        <f t="shared" si="1"/>
        <v>40</v>
      </c>
      <c r="H9" s="18"/>
      <c r="I9" s="20">
        <f t="shared" ref="I9:I11" si="2">ROUND(G9/D9*100,2)</f>
        <v>100</v>
      </c>
      <c r="J9" s="13" t="s">
        <v>203</v>
      </c>
      <c r="K9" s="13"/>
      <c r="L9" s="13"/>
      <c r="M9" s="13"/>
      <c r="N9" s="13"/>
      <c r="O9" s="13"/>
      <c r="P9" s="13"/>
    </row>
    <row r="10" s="3" customFormat="1" ht="17.25" customHeight="1" spans="1:16">
      <c r="A10" s="14"/>
      <c r="B10" s="14"/>
      <c r="C10" s="21" t="s">
        <v>23</v>
      </c>
      <c r="D10" s="22">
        <f t="shared" si="0"/>
        <v>40</v>
      </c>
      <c r="E10" s="23">
        <v>40</v>
      </c>
      <c r="F10" s="23"/>
      <c r="G10" s="24">
        <v>40</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231</v>
      </c>
      <c r="D13" s="13"/>
      <c r="E13" s="13"/>
      <c r="F13" s="13"/>
      <c r="G13" s="13"/>
      <c r="H13" s="13"/>
      <c r="I13" s="13"/>
      <c r="J13" s="13" t="s">
        <v>232</v>
      </c>
      <c r="K13" s="13"/>
      <c r="L13" s="13"/>
      <c r="M13" s="13"/>
      <c r="N13" s="13"/>
      <c r="O13" s="13"/>
      <c r="P13" s="13"/>
    </row>
    <row r="14" s="3" customFormat="1" ht="34.5" customHeight="1" spans="1:16">
      <c r="A14" s="14" t="s">
        <v>30</v>
      </c>
      <c r="B14" s="14"/>
      <c r="C14" s="13" t="s">
        <v>31</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40</v>
      </c>
      <c r="F27" s="13">
        <v>40</v>
      </c>
      <c r="G27" s="30">
        <v>3</v>
      </c>
      <c r="H27" s="30">
        <v>3</v>
      </c>
      <c r="I27" s="65" t="s">
        <v>96</v>
      </c>
      <c r="J27" s="65"/>
      <c r="K27" s="13" t="s">
        <v>97</v>
      </c>
      <c r="L27" s="66"/>
      <c r="M27" s="66"/>
      <c r="N27" s="66"/>
      <c r="O27" s="66"/>
      <c r="P27" s="39"/>
    </row>
    <row r="28" s="3" customFormat="1" ht="41.25" customHeight="1" spans="1:16">
      <c r="A28" s="15"/>
      <c r="B28" s="14"/>
      <c r="C28" s="14" t="s">
        <v>98</v>
      </c>
      <c r="D28" s="13" t="s">
        <v>99</v>
      </c>
      <c r="E28" s="13" t="s">
        <v>100</v>
      </c>
      <c r="F28" s="13" t="s">
        <v>100</v>
      </c>
      <c r="G28" s="30">
        <v>4</v>
      </c>
      <c r="H28" s="30">
        <v>4</v>
      </c>
      <c r="I28" s="65" t="s">
        <v>101</v>
      </c>
      <c r="J28" s="65"/>
      <c r="K28" s="13" t="s">
        <v>102</v>
      </c>
      <c r="L28" s="13"/>
      <c r="M28" s="13"/>
      <c r="N28" s="13"/>
      <c r="O28" s="13"/>
      <c r="P28" s="54"/>
    </row>
    <row r="29" s="3" customFormat="1" ht="27.75" customHeight="1" spans="1:16">
      <c r="A29" s="15"/>
      <c r="B29" s="14"/>
      <c r="C29" s="14" t="s">
        <v>103</v>
      </c>
      <c r="D29" s="13" t="s">
        <v>104</v>
      </c>
      <c r="E29" s="13" t="s">
        <v>105</v>
      </c>
      <c r="F29" s="13" t="s">
        <v>105</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v>50</v>
      </c>
      <c r="I57" s="32"/>
      <c r="J57" s="32"/>
      <c r="K57" s="69"/>
      <c r="L57" s="69"/>
      <c r="M57" s="69"/>
      <c r="N57" s="69"/>
      <c r="O57" s="69"/>
      <c r="P57" s="70"/>
    </row>
    <row r="58" s="3" customFormat="1" ht="26.25" customHeight="1" spans="1:16">
      <c r="A58" s="34"/>
      <c r="B58" s="34"/>
      <c r="C58" s="51" t="s">
        <v>115</v>
      </c>
      <c r="D58" s="37" t="s">
        <v>173</v>
      </c>
      <c r="E58" s="42" t="s">
        <v>174</v>
      </c>
      <c r="F58" s="42" t="s">
        <v>174</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5</v>
      </c>
      <c r="H60" s="40">
        <v>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9">
        <v>0.9</v>
      </c>
      <c r="F61" s="50">
        <v>0.9</v>
      </c>
      <c r="G61" s="40">
        <v>15</v>
      </c>
      <c r="H61" s="40">
        <v>15</v>
      </c>
      <c r="I61" s="76" t="s">
        <v>171</v>
      </c>
      <c r="J61" s="76"/>
      <c r="K61" s="78"/>
      <c r="L61" s="78"/>
      <c r="M61" s="78"/>
      <c r="N61" s="78"/>
      <c r="O61" s="64"/>
      <c r="P61" s="40"/>
    </row>
    <row r="62" s="3" customFormat="1" ht="37.5" customHeight="1" spans="1:16">
      <c r="A62" s="34"/>
      <c r="B62" s="34"/>
      <c r="C62" s="37" t="s">
        <v>130</v>
      </c>
      <c r="D62" s="37" t="s">
        <v>131</v>
      </c>
      <c r="E62" s="42" t="s">
        <v>188</v>
      </c>
      <c r="F62" s="43" t="s">
        <v>188</v>
      </c>
      <c r="G62" s="40">
        <v>5</v>
      </c>
      <c r="H62" s="40">
        <v>5</v>
      </c>
      <c r="I62" s="71" t="s">
        <v>132</v>
      </c>
      <c r="J62" s="72"/>
      <c r="K62" s="73" t="s">
        <v>133</v>
      </c>
      <c r="L62" s="74"/>
      <c r="M62" s="74"/>
      <c r="N62" s="74"/>
      <c r="O62" s="75"/>
      <c r="P62" s="40"/>
    </row>
    <row r="63" s="3" customFormat="1" ht="42.75" customHeight="1" spans="1:16">
      <c r="A63" s="34"/>
      <c r="B63" s="34"/>
      <c r="C63" s="37"/>
      <c r="D63" s="37" t="s">
        <v>134</v>
      </c>
      <c r="E63" s="38" t="s">
        <v>189</v>
      </c>
      <c r="F63" s="43" t="s">
        <v>189</v>
      </c>
      <c r="G63" s="40">
        <v>3</v>
      </c>
      <c r="H63" s="40">
        <v>3</v>
      </c>
      <c r="I63" s="76" t="s">
        <v>135</v>
      </c>
      <c r="J63" s="76"/>
      <c r="K63" s="42" t="s">
        <v>136</v>
      </c>
      <c r="L63" s="42"/>
      <c r="M63" s="42"/>
      <c r="N63" s="42"/>
      <c r="O63" s="42"/>
      <c r="P63" s="40"/>
    </row>
    <row r="64" s="3" customFormat="1" ht="54.75" customHeight="1" spans="1:16">
      <c r="A64" s="34"/>
      <c r="B64" s="34"/>
      <c r="C64" s="37"/>
      <c r="D64" s="37" t="s">
        <v>137</v>
      </c>
      <c r="E64" s="42" t="s">
        <v>190</v>
      </c>
      <c r="F64" s="43" t="s">
        <v>190</v>
      </c>
      <c r="G64" s="40">
        <v>2</v>
      </c>
      <c r="H64" s="40">
        <v>2</v>
      </c>
      <c r="I64" s="76" t="s">
        <v>138</v>
      </c>
      <c r="J64" s="76"/>
      <c r="K64" s="42" t="s">
        <v>139</v>
      </c>
      <c r="L64" s="42"/>
      <c r="M64" s="42"/>
      <c r="N64" s="42"/>
      <c r="O64" s="42"/>
      <c r="P64" s="40"/>
    </row>
    <row r="65" s="3" customFormat="1" ht="46.5" customHeight="1" spans="1:16">
      <c r="A65" s="79" t="s">
        <v>191</v>
      </c>
      <c r="B65" s="79"/>
      <c r="C65" s="80" t="s">
        <v>192</v>
      </c>
      <c r="D65" s="80"/>
      <c r="E65" s="80"/>
      <c r="F65" s="80"/>
      <c r="G65" s="80"/>
      <c r="H65" s="80"/>
      <c r="I65" s="80"/>
      <c r="J65" s="80"/>
      <c r="K65" s="80"/>
      <c r="L65" s="80"/>
      <c r="M65" s="80"/>
      <c r="N65" s="80"/>
      <c r="O65" s="80"/>
      <c r="P65" s="80"/>
    </row>
    <row r="66" s="3" customFormat="1" ht="46.5" customHeight="1" spans="1:16">
      <c r="A66" s="79" t="s">
        <v>193</v>
      </c>
      <c r="B66" s="79"/>
      <c r="C66" s="80" t="s">
        <v>233</v>
      </c>
      <c r="D66" s="80"/>
      <c r="E66" s="80"/>
      <c r="F66" s="80"/>
      <c r="G66" s="80"/>
      <c r="H66" s="80"/>
      <c r="I66" s="80"/>
      <c r="J66" s="80"/>
      <c r="K66" s="80"/>
      <c r="L66" s="80"/>
      <c r="M66" s="80"/>
      <c r="N66" s="80"/>
      <c r="O66" s="80"/>
      <c r="P66" s="80"/>
    </row>
    <row r="67" s="3" customFormat="1" ht="46.5" customHeight="1" spans="1:16">
      <c r="A67" s="79" t="s">
        <v>195</v>
      </c>
      <c r="B67" s="79"/>
      <c r="C67" s="80" t="s">
        <v>196</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7"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234</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56.94</v>
      </c>
      <c r="E9" s="20">
        <f t="shared" ref="E9:G9" si="1">SUM(E10:E11)</f>
        <v>56.94</v>
      </c>
      <c r="F9" s="20">
        <f t="shared" si="1"/>
        <v>0</v>
      </c>
      <c r="G9" s="18">
        <f t="shared" si="1"/>
        <v>56.94</v>
      </c>
      <c r="H9" s="18"/>
      <c r="I9" s="20">
        <f t="shared" ref="I9:I11" si="2">ROUND(G9/D9*100,2)</f>
        <v>100</v>
      </c>
      <c r="J9" s="13" t="s">
        <v>203</v>
      </c>
      <c r="K9" s="13"/>
      <c r="L9" s="13"/>
      <c r="M9" s="13"/>
      <c r="N9" s="13"/>
      <c r="O9" s="13"/>
      <c r="P9" s="13"/>
    </row>
    <row r="10" s="3" customFormat="1" ht="17.25" customHeight="1" spans="1:16">
      <c r="A10" s="14"/>
      <c r="B10" s="14"/>
      <c r="C10" s="21" t="s">
        <v>23</v>
      </c>
      <c r="D10" s="22">
        <f t="shared" si="0"/>
        <v>56.94</v>
      </c>
      <c r="E10" s="23">
        <v>56.94</v>
      </c>
      <c r="F10" s="23"/>
      <c r="G10" s="24">
        <v>56.94</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235</v>
      </c>
      <c r="D13" s="13"/>
      <c r="E13" s="13"/>
      <c r="F13" s="13"/>
      <c r="G13" s="13"/>
      <c r="H13" s="13"/>
      <c r="I13" s="13"/>
      <c r="J13" s="13" t="s">
        <v>236</v>
      </c>
      <c r="K13" s="13"/>
      <c r="L13" s="13"/>
      <c r="M13" s="13"/>
      <c r="N13" s="13"/>
      <c r="O13" s="13"/>
      <c r="P13" s="13"/>
    </row>
    <row r="14" s="3" customFormat="1" ht="34.5" customHeight="1" spans="1:16">
      <c r="A14" s="14" t="s">
        <v>30</v>
      </c>
      <c r="B14" s="14"/>
      <c r="C14" s="13" t="s">
        <v>237</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56.94</v>
      </c>
      <c r="F27" s="13">
        <v>56.94</v>
      </c>
      <c r="G27" s="30">
        <v>3</v>
      </c>
      <c r="H27" s="30">
        <v>3</v>
      </c>
      <c r="I27" s="65" t="s">
        <v>96</v>
      </c>
      <c r="J27" s="65"/>
      <c r="K27" s="13" t="s">
        <v>97</v>
      </c>
      <c r="L27" s="66"/>
      <c r="M27" s="66"/>
      <c r="N27" s="66"/>
      <c r="O27" s="66"/>
      <c r="P27" s="39"/>
    </row>
    <row r="28" s="3" customFormat="1" ht="41.25" customHeight="1" spans="1:16">
      <c r="A28" s="15"/>
      <c r="B28" s="14"/>
      <c r="C28" s="14" t="s">
        <v>98</v>
      </c>
      <c r="D28" s="13" t="s">
        <v>238</v>
      </c>
      <c r="E28" s="13" t="s">
        <v>100</v>
      </c>
      <c r="F28" s="13" t="s">
        <v>100</v>
      </c>
      <c r="G28" s="30">
        <v>4</v>
      </c>
      <c r="H28" s="30">
        <v>4</v>
      </c>
      <c r="I28" s="65" t="s">
        <v>101</v>
      </c>
      <c r="J28" s="65"/>
      <c r="K28" s="13" t="s">
        <v>102</v>
      </c>
      <c r="L28" s="13"/>
      <c r="M28" s="13"/>
      <c r="N28" s="13"/>
      <c r="O28" s="13"/>
      <c r="P28" s="54"/>
    </row>
    <row r="29" s="3" customFormat="1" ht="27.75" customHeight="1" spans="1:16">
      <c r="A29" s="15"/>
      <c r="B29" s="14"/>
      <c r="C29" s="14" t="s">
        <v>103</v>
      </c>
      <c r="D29" s="13" t="s">
        <v>239</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240</v>
      </c>
      <c r="F58" s="42" t="s">
        <v>240</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9">
        <v>0.9</v>
      </c>
      <c r="F61" s="50">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237</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9"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241</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10</v>
      </c>
      <c r="E9" s="20">
        <f t="shared" ref="E9:G9" si="1">SUM(E10:E11)</f>
        <v>10</v>
      </c>
      <c r="F9" s="20">
        <f t="shared" si="1"/>
        <v>0</v>
      </c>
      <c r="G9" s="18">
        <f t="shared" si="1"/>
        <v>10</v>
      </c>
      <c r="H9" s="18"/>
      <c r="I9" s="20">
        <f t="shared" ref="I9:I11" si="2">ROUND(G9/D9*100,2)</f>
        <v>100</v>
      </c>
      <c r="J9" s="13" t="s">
        <v>203</v>
      </c>
      <c r="K9" s="13"/>
      <c r="L9" s="13"/>
      <c r="M9" s="13"/>
      <c r="N9" s="13"/>
      <c r="O9" s="13"/>
      <c r="P9" s="13"/>
    </row>
    <row r="10" s="3" customFormat="1" ht="17.25" customHeight="1" spans="1:16">
      <c r="A10" s="14"/>
      <c r="B10" s="14"/>
      <c r="C10" s="21" t="s">
        <v>23</v>
      </c>
      <c r="D10" s="22">
        <f t="shared" si="0"/>
        <v>10</v>
      </c>
      <c r="E10" s="23">
        <v>10</v>
      </c>
      <c r="F10" s="23"/>
      <c r="G10" s="24">
        <v>10</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242</v>
      </c>
      <c r="D13" s="13"/>
      <c r="E13" s="13"/>
      <c r="F13" s="13"/>
      <c r="G13" s="13"/>
      <c r="H13" s="13"/>
      <c r="I13" s="13"/>
      <c r="J13" s="13" t="s">
        <v>243</v>
      </c>
      <c r="K13" s="13"/>
      <c r="L13" s="13"/>
      <c r="M13" s="13"/>
      <c r="N13" s="13"/>
      <c r="O13" s="13"/>
      <c r="P13" s="13"/>
    </row>
    <row r="14" s="3" customFormat="1" ht="34.5" customHeight="1" spans="1:16">
      <c r="A14" s="14" t="s">
        <v>30</v>
      </c>
      <c r="B14" s="14"/>
      <c r="C14" s="13" t="s">
        <v>244</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10</v>
      </c>
      <c r="F27" s="13">
        <v>10</v>
      </c>
      <c r="G27" s="30">
        <v>3</v>
      </c>
      <c r="H27" s="30">
        <v>3</v>
      </c>
      <c r="I27" s="65" t="s">
        <v>96</v>
      </c>
      <c r="J27" s="65"/>
      <c r="K27" s="13" t="s">
        <v>97</v>
      </c>
      <c r="L27" s="66"/>
      <c r="M27" s="66"/>
      <c r="N27" s="66"/>
      <c r="O27" s="66"/>
      <c r="P27" s="39"/>
    </row>
    <row r="28" s="3" customFormat="1" ht="41.25" customHeight="1" spans="1:16">
      <c r="A28" s="15"/>
      <c r="B28" s="14"/>
      <c r="C28" s="14" t="s">
        <v>98</v>
      </c>
      <c r="D28" s="13" t="s">
        <v>245</v>
      </c>
      <c r="E28" s="13" t="s">
        <v>100</v>
      </c>
      <c r="F28" s="13" t="s">
        <v>100</v>
      </c>
      <c r="G28" s="30">
        <v>4</v>
      </c>
      <c r="H28" s="30">
        <v>4</v>
      </c>
      <c r="I28" s="65" t="s">
        <v>101</v>
      </c>
      <c r="J28" s="65"/>
      <c r="K28" s="13" t="s">
        <v>102</v>
      </c>
      <c r="L28" s="13"/>
      <c r="M28" s="13"/>
      <c r="N28" s="13"/>
      <c r="O28" s="13"/>
      <c r="P28" s="54"/>
    </row>
    <row r="29" s="3" customFormat="1" ht="27.75" customHeight="1" spans="1:16">
      <c r="A29" s="15"/>
      <c r="B29" s="14"/>
      <c r="C29" s="14" t="s">
        <v>103</v>
      </c>
      <c r="D29" s="13" t="s">
        <v>246</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247</v>
      </c>
      <c r="F58" s="42" t="s">
        <v>247</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9">
        <v>0.9</v>
      </c>
      <c r="F61" s="50">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244</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11"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248</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30.74</v>
      </c>
      <c r="E9" s="20">
        <f t="shared" ref="E9:G9" si="1">SUM(E10:E11)</f>
        <v>30.74</v>
      </c>
      <c r="F9" s="20">
        <f t="shared" si="1"/>
        <v>0</v>
      </c>
      <c r="G9" s="18">
        <f t="shared" si="1"/>
        <v>30.74</v>
      </c>
      <c r="H9" s="18"/>
      <c r="I9" s="20">
        <f t="shared" ref="I9:I11" si="2">ROUND(G9/D9*100,2)</f>
        <v>100</v>
      </c>
      <c r="J9" s="13" t="s">
        <v>203</v>
      </c>
      <c r="K9" s="13"/>
      <c r="L9" s="13"/>
      <c r="M9" s="13"/>
      <c r="N9" s="13"/>
      <c r="O9" s="13"/>
      <c r="P9" s="13"/>
    </row>
    <row r="10" s="3" customFormat="1" ht="17.25" customHeight="1" spans="1:16">
      <c r="A10" s="14"/>
      <c r="B10" s="14"/>
      <c r="C10" s="21" t="s">
        <v>23</v>
      </c>
      <c r="D10" s="22">
        <f t="shared" si="0"/>
        <v>30.74</v>
      </c>
      <c r="E10" s="23">
        <v>30.74</v>
      </c>
      <c r="F10" s="23"/>
      <c r="G10" s="24">
        <v>30.74</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249</v>
      </c>
      <c r="D13" s="13"/>
      <c r="E13" s="13"/>
      <c r="F13" s="13"/>
      <c r="G13" s="13"/>
      <c r="H13" s="13"/>
      <c r="I13" s="13"/>
      <c r="J13" s="13" t="s">
        <v>250</v>
      </c>
      <c r="K13" s="13"/>
      <c r="L13" s="13"/>
      <c r="M13" s="13"/>
      <c r="N13" s="13"/>
      <c r="O13" s="13"/>
      <c r="P13" s="13"/>
    </row>
    <row r="14" s="3" customFormat="1" ht="34.5" customHeight="1" spans="1:16">
      <c r="A14" s="14" t="s">
        <v>30</v>
      </c>
      <c r="B14" s="14"/>
      <c r="C14" s="13" t="s">
        <v>251</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30.74</v>
      </c>
      <c r="F27" s="13">
        <v>30.74</v>
      </c>
      <c r="G27" s="30">
        <v>3</v>
      </c>
      <c r="H27" s="30">
        <v>3</v>
      </c>
      <c r="I27" s="65" t="s">
        <v>96</v>
      </c>
      <c r="J27" s="65"/>
      <c r="K27" s="13" t="s">
        <v>97</v>
      </c>
      <c r="L27" s="66"/>
      <c r="M27" s="66"/>
      <c r="N27" s="66"/>
      <c r="O27" s="66"/>
      <c r="P27" s="39"/>
    </row>
    <row r="28" s="3" customFormat="1" ht="41.25" customHeight="1" spans="1:16">
      <c r="A28" s="15"/>
      <c r="B28" s="14"/>
      <c r="C28" s="14" t="s">
        <v>98</v>
      </c>
      <c r="D28" s="13" t="s">
        <v>252</v>
      </c>
      <c r="E28" s="13" t="s">
        <v>100</v>
      </c>
      <c r="F28" s="13" t="s">
        <v>100</v>
      </c>
      <c r="G28" s="30">
        <v>4</v>
      </c>
      <c r="H28" s="30">
        <v>4</v>
      </c>
      <c r="I28" s="65" t="s">
        <v>101</v>
      </c>
      <c r="J28" s="65"/>
      <c r="K28" s="13" t="s">
        <v>102</v>
      </c>
      <c r="L28" s="13"/>
      <c r="M28" s="13"/>
      <c r="N28" s="13"/>
      <c r="O28" s="13"/>
      <c r="P28" s="54"/>
    </row>
    <row r="29" s="3" customFormat="1" ht="27.75" customHeight="1" spans="1:16">
      <c r="A29" s="15"/>
      <c r="B29" s="14"/>
      <c r="C29" s="14" t="s">
        <v>103</v>
      </c>
      <c r="D29" s="13" t="s">
        <v>253</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254</v>
      </c>
      <c r="F58" s="42" t="s">
        <v>254</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9">
        <v>0.9</v>
      </c>
      <c r="F61" s="50">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251</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255</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5</v>
      </c>
      <c r="E9" s="20">
        <f t="shared" ref="E9:G9" si="1">SUM(E10:E11)</f>
        <v>5</v>
      </c>
      <c r="F9" s="20">
        <f t="shared" si="1"/>
        <v>0</v>
      </c>
      <c r="G9" s="18">
        <f t="shared" si="1"/>
        <v>5</v>
      </c>
      <c r="H9" s="18"/>
      <c r="I9" s="20">
        <f t="shared" ref="I9:I11" si="2">ROUND(G9/D9*100,2)</f>
        <v>100</v>
      </c>
      <c r="J9" s="13" t="s">
        <v>203</v>
      </c>
      <c r="K9" s="13"/>
      <c r="L9" s="13"/>
      <c r="M9" s="13"/>
      <c r="N9" s="13"/>
      <c r="O9" s="13"/>
      <c r="P9" s="13"/>
    </row>
    <row r="10" s="3" customFormat="1" ht="17.25" customHeight="1" spans="1:16">
      <c r="A10" s="14"/>
      <c r="B10" s="14"/>
      <c r="C10" s="21" t="s">
        <v>23</v>
      </c>
      <c r="D10" s="22">
        <f t="shared" si="0"/>
        <v>5</v>
      </c>
      <c r="E10" s="23">
        <v>5</v>
      </c>
      <c r="F10" s="23"/>
      <c r="G10" s="24">
        <v>5</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256</v>
      </c>
      <c r="D13" s="13"/>
      <c r="E13" s="13"/>
      <c r="F13" s="13"/>
      <c r="G13" s="13"/>
      <c r="H13" s="13"/>
      <c r="I13" s="13"/>
      <c r="J13" s="13" t="s">
        <v>256</v>
      </c>
      <c r="K13" s="13"/>
      <c r="L13" s="13"/>
      <c r="M13" s="13"/>
      <c r="N13" s="13"/>
      <c r="O13" s="13"/>
      <c r="P13" s="13"/>
    </row>
    <row r="14" s="3" customFormat="1" ht="34.5" customHeight="1" spans="1:16">
      <c r="A14" s="14" t="s">
        <v>30</v>
      </c>
      <c r="B14" s="14"/>
      <c r="C14" s="13" t="s">
        <v>257</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5</v>
      </c>
      <c r="F27" s="13">
        <v>5</v>
      </c>
      <c r="G27" s="30">
        <v>3</v>
      </c>
      <c r="H27" s="30">
        <v>3</v>
      </c>
      <c r="I27" s="65" t="s">
        <v>96</v>
      </c>
      <c r="J27" s="65"/>
      <c r="K27" s="13" t="s">
        <v>97</v>
      </c>
      <c r="L27" s="66"/>
      <c r="M27" s="66"/>
      <c r="N27" s="66"/>
      <c r="O27" s="66"/>
      <c r="P27" s="39"/>
    </row>
    <row r="28" s="3" customFormat="1" ht="41.25" customHeight="1" spans="1:16">
      <c r="A28" s="15"/>
      <c r="B28" s="14"/>
      <c r="C28" s="14" t="s">
        <v>98</v>
      </c>
      <c r="D28" s="13" t="s">
        <v>258</v>
      </c>
      <c r="E28" s="13" t="s">
        <v>100</v>
      </c>
      <c r="F28" s="13" t="s">
        <v>100</v>
      </c>
      <c r="G28" s="30">
        <v>4</v>
      </c>
      <c r="H28" s="30">
        <v>4</v>
      </c>
      <c r="I28" s="65" t="s">
        <v>101</v>
      </c>
      <c r="J28" s="65"/>
      <c r="K28" s="13" t="s">
        <v>102</v>
      </c>
      <c r="L28" s="13"/>
      <c r="M28" s="13"/>
      <c r="N28" s="13"/>
      <c r="O28" s="13"/>
      <c r="P28" s="54"/>
    </row>
    <row r="29" s="3" customFormat="1" ht="27.75" customHeight="1" spans="1:16">
      <c r="A29" s="15"/>
      <c r="B29" s="14"/>
      <c r="C29" s="14" t="s">
        <v>103</v>
      </c>
      <c r="D29" s="13" t="s">
        <v>259</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260</v>
      </c>
      <c r="F58" s="42" t="s">
        <v>260</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9">
        <v>0.9</v>
      </c>
      <c r="F61" s="50">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257</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9"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261</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30</v>
      </c>
      <c r="E9" s="20">
        <f t="shared" ref="E9:G9" si="1">SUM(E10:E11)</f>
        <v>30</v>
      </c>
      <c r="F9" s="20">
        <f t="shared" si="1"/>
        <v>0</v>
      </c>
      <c r="G9" s="18">
        <f t="shared" si="1"/>
        <v>30</v>
      </c>
      <c r="H9" s="18"/>
      <c r="I9" s="20">
        <f t="shared" ref="I9:I11" si="2">ROUND(G9/D9*100,2)</f>
        <v>100</v>
      </c>
      <c r="J9" s="13" t="s">
        <v>203</v>
      </c>
      <c r="K9" s="13"/>
      <c r="L9" s="13"/>
      <c r="M9" s="13"/>
      <c r="N9" s="13"/>
      <c r="O9" s="13"/>
      <c r="P9" s="13"/>
    </row>
    <row r="10" s="3" customFormat="1" ht="17.25" customHeight="1" spans="1:16">
      <c r="A10" s="14"/>
      <c r="B10" s="14"/>
      <c r="C10" s="21" t="s">
        <v>23</v>
      </c>
      <c r="D10" s="22">
        <f t="shared" si="0"/>
        <v>30</v>
      </c>
      <c r="E10" s="23">
        <v>30</v>
      </c>
      <c r="F10" s="23"/>
      <c r="G10" s="24">
        <v>30</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262</v>
      </c>
      <c r="D13" s="13"/>
      <c r="E13" s="13"/>
      <c r="F13" s="13"/>
      <c r="G13" s="13"/>
      <c r="H13" s="13"/>
      <c r="I13" s="13"/>
      <c r="J13" s="13" t="s">
        <v>263</v>
      </c>
      <c r="K13" s="13"/>
      <c r="L13" s="13"/>
      <c r="M13" s="13"/>
      <c r="N13" s="13"/>
      <c r="O13" s="13"/>
      <c r="P13" s="13"/>
    </row>
    <row r="14" s="3" customFormat="1" ht="34.5" customHeight="1" spans="1:16">
      <c r="A14" s="14" t="s">
        <v>30</v>
      </c>
      <c r="B14" s="14"/>
      <c r="C14" s="13" t="s">
        <v>264</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30</v>
      </c>
      <c r="F27" s="13">
        <v>30</v>
      </c>
      <c r="G27" s="30">
        <v>3</v>
      </c>
      <c r="H27" s="30">
        <v>3</v>
      </c>
      <c r="I27" s="65" t="s">
        <v>96</v>
      </c>
      <c r="J27" s="65"/>
      <c r="K27" s="13" t="s">
        <v>97</v>
      </c>
      <c r="L27" s="66"/>
      <c r="M27" s="66"/>
      <c r="N27" s="66"/>
      <c r="O27" s="66"/>
      <c r="P27" s="39"/>
    </row>
    <row r="28" s="3" customFormat="1" ht="41.25" customHeight="1" spans="1:16">
      <c r="A28" s="15"/>
      <c r="B28" s="14"/>
      <c r="C28" s="14" t="s">
        <v>98</v>
      </c>
      <c r="D28" s="13" t="s">
        <v>265</v>
      </c>
      <c r="E28" s="13">
        <v>7</v>
      </c>
      <c r="F28" s="13">
        <v>7</v>
      </c>
      <c r="G28" s="30">
        <v>4</v>
      </c>
      <c r="H28" s="30">
        <v>4</v>
      </c>
      <c r="I28" s="65" t="s">
        <v>101</v>
      </c>
      <c r="J28" s="65"/>
      <c r="K28" s="13" t="s">
        <v>102</v>
      </c>
      <c r="L28" s="13"/>
      <c r="M28" s="13"/>
      <c r="N28" s="13"/>
      <c r="O28" s="13"/>
      <c r="P28" s="54"/>
    </row>
    <row r="29" s="3" customFormat="1" ht="27.75" customHeight="1" spans="1:16">
      <c r="A29" s="15"/>
      <c r="B29" s="14"/>
      <c r="C29" s="14" t="s">
        <v>103</v>
      </c>
      <c r="D29" s="13" t="s">
        <v>266</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267</v>
      </c>
      <c r="F58" s="42" t="s">
        <v>267</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9">
        <v>0.9</v>
      </c>
      <c r="F61" s="50">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264</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9"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268</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83</v>
      </c>
      <c r="E9" s="20">
        <f t="shared" ref="E9:G9" si="1">SUM(E10:E11)</f>
        <v>83</v>
      </c>
      <c r="F9" s="20">
        <f t="shared" si="1"/>
        <v>0</v>
      </c>
      <c r="G9" s="18">
        <f t="shared" si="1"/>
        <v>83</v>
      </c>
      <c r="H9" s="18"/>
      <c r="I9" s="20">
        <f t="shared" ref="I9:I11" si="2">ROUND(G9/D9*100,2)</f>
        <v>100</v>
      </c>
      <c r="J9" s="13" t="s">
        <v>203</v>
      </c>
      <c r="K9" s="13"/>
      <c r="L9" s="13"/>
      <c r="M9" s="13"/>
      <c r="N9" s="13"/>
      <c r="O9" s="13"/>
      <c r="P9" s="13"/>
    </row>
    <row r="10" s="3" customFormat="1" ht="17.25" customHeight="1" spans="1:16">
      <c r="A10" s="14"/>
      <c r="B10" s="14"/>
      <c r="C10" s="21" t="s">
        <v>23</v>
      </c>
      <c r="D10" s="22">
        <f t="shared" si="0"/>
        <v>83</v>
      </c>
      <c r="E10" s="23">
        <v>83</v>
      </c>
      <c r="F10" s="23"/>
      <c r="G10" s="24">
        <v>83</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269</v>
      </c>
      <c r="D13" s="13"/>
      <c r="E13" s="13"/>
      <c r="F13" s="13"/>
      <c r="G13" s="13"/>
      <c r="H13" s="13"/>
      <c r="I13" s="13"/>
      <c r="J13" s="13" t="s">
        <v>270</v>
      </c>
      <c r="K13" s="13"/>
      <c r="L13" s="13"/>
      <c r="M13" s="13"/>
      <c r="N13" s="13"/>
      <c r="O13" s="13"/>
      <c r="P13" s="13"/>
    </row>
    <row r="14" s="3" customFormat="1" ht="34.5" customHeight="1" spans="1:16">
      <c r="A14" s="14" t="s">
        <v>30</v>
      </c>
      <c r="B14" s="14"/>
      <c r="C14" s="13" t="s">
        <v>271</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83</v>
      </c>
      <c r="F27" s="13">
        <v>83</v>
      </c>
      <c r="G27" s="30">
        <v>3</v>
      </c>
      <c r="H27" s="30">
        <v>3</v>
      </c>
      <c r="I27" s="65" t="s">
        <v>96</v>
      </c>
      <c r="J27" s="65"/>
      <c r="K27" s="13" t="s">
        <v>97</v>
      </c>
      <c r="L27" s="66"/>
      <c r="M27" s="66"/>
      <c r="N27" s="66"/>
      <c r="O27" s="66"/>
      <c r="P27" s="39"/>
    </row>
    <row r="28" s="3" customFormat="1" ht="41.25" customHeight="1" spans="1:16">
      <c r="A28" s="15"/>
      <c r="B28" s="14"/>
      <c r="C28" s="14" t="s">
        <v>98</v>
      </c>
      <c r="D28" s="13" t="s">
        <v>272</v>
      </c>
      <c r="E28" s="13">
        <v>2</v>
      </c>
      <c r="F28" s="13">
        <v>2</v>
      </c>
      <c r="G28" s="30">
        <v>4</v>
      </c>
      <c r="H28" s="30">
        <v>4</v>
      </c>
      <c r="I28" s="65" t="s">
        <v>101</v>
      </c>
      <c r="J28" s="65"/>
      <c r="K28" s="13" t="s">
        <v>102</v>
      </c>
      <c r="L28" s="13"/>
      <c r="M28" s="13"/>
      <c r="N28" s="13"/>
      <c r="O28" s="13"/>
      <c r="P28" s="54"/>
    </row>
    <row r="29" s="3" customFormat="1" ht="27.75" customHeight="1" spans="1:16">
      <c r="A29" s="15"/>
      <c r="B29" s="14"/>
      <c r="C29" s="14" t="s">
        <v>103</v>
      </c>
      <c r="D29" s="13" t="s">
        <v>273</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269</v>
      </c>
      <c r="F58" s="42" t="s">
        <v>269</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9">
        <v>0.9</v>
      </c>
      <c r="F61" s="50">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271</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7"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274</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10</v>
      </c>
      <c r="E9" s="20">
        <f t="shared" ref="E9:G9" si="1">SUM(E10:E11)</f>
        <v>10</v>
      </c>
      <c r="F9" s="20">
        <f t="shared" si="1"/>
        <v>0</v>
      </c>
      <c r="G9" s="18">
        <f t="shared" si="1"/>
        <v>10</v>
      </c>
      <c r="H9" s="18"/>
      <c r="I9" s="20">
        <f t="shared" ref="I9:I11" si="2">ROUND(G9/D9*100,2)</f>
        <v>100</v>
      </c>
      <c r="J9" s="13" t="s">
        <v>203</v>
      </c>
      <c r="K9" s="13"/>
      <c r="L9" s="13"/>
      <c r="M9" s="13"/>
      <c r="N9" s="13"/>
      <c r="O9" s="13"/>
      <c r="P9" s="13"/>
    </row>
    <row r="10" s="3" customFormat="1" ht="17.25" customHeight="1" spans="1:16">
      <c r="A10" s="14"/>
      <c r="B10" s="14"/>
      <c r="C10" s="21" t="s">
        <v>23</v>
      </c>
      <c r="D10" s="22">
        <f t="shared" si="0"/>
        <v>10</v>
      </c>
      <c r="E10" s="23">
        <v>10</v>
      </c>
      <c r="F10" s="23"/>
      <c r="G10" s="24">
        <v>10</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275</v>
      </c>
      <c r="D13" s="13"/>
      <c r="E13" s="13"/>
      <c r="F13" s="13"/>
      <c r="G13" s="13"/>
      <c r="H13" s="13"/>
      <c r="I13" s="13"/>
      <c r="J13" s="13" t="s">
        <v>275</v>
      </c>
      <c r="K13" s="13"/>
      <c r="L13" s="13"/>
      <c r="M13" s="13"/>
      <c r="N13" s="13"/>
      <c r="O13" s="13"/>
      <c r="P13" s="13"/>
    </row>
    <row r="14" s="3" customFormat="1" ht="34.5" customHeight="1" spans="1:16">
      <c r="A14" s="14" t="s">
        <v>30</v>
      </c>
      <c r="B14" s="14"/>
      <c r="C14" s="13" t="s">
        <v>276</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10</v>
      </c>
      <c r="F27" s="13">
        <v>10</v>
      </c>
      <c r="G27" s="30">
        <v>3</v>
      </c>
      <c r="H27" s="30">
        <v>3</v>
      </c>
      <c r="I27" s="65" t="s">
        <v>96</v>
      </c>
      <c r="J27" s="65"/>
      <c r="K27" s="13" t="s">
        <v>97</v>
      </c>
      <c r="L27" s="66"/>
      <c r="M27" s="66"/>
      <c r="N27" s="66"/>
      <c r="O27" s="66"/>
      <c r="P27" s="39"/>
    </row>
    <row r="28" s="3" customFormat="1" ht="41.25" customHeight="1" spans="1:16">
      <c r="A28" s="15"/>
      <c r="B28" s="14"/>
      <c r="C28" s="14" t="s">
        <v>98</v>
      </c>
      <c r="D28" s="13" t="s">
        <v>277</v>
      </c>
      <c r="E28" s="13">
        <v>5</v>
      </c>
      <c r="F28" s="13">
        <v>5</v>
      </c>
      <c r="G28" s="30">
        <v>4</v>
      </c>
      <c r="H28" s="30">
        <v>4</v>
      </c>
      <c r="I28" s="65" t="s">
        <v>101</v>
      </c>
      <c r="J28" s="65"/>
      <c r="K28" s="13" t="s">
        <v>102</v>
      </c>
      <c r="L28" s="13"/>
      <c r="M28" s="13"/>
      <c r="N28" s="13"/>
      <c r="O28" s="13"/>
      <c r="P28" s="54"/>
    </row>
    <row r="29" s="3" customFormat="1" ht="27.75" customHeight="1" spans="1:16">
      <c r="A29" s="15"/>
      <c r="B29" s="14"/>
      <c r="C29" s="14" t="s">
        <v>103</v>
      </c>
      <c r="D29" s="13" t="s">
        <v>278</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279</v>
      </c>
      <c r="F58" s="42" t="s">
        <v>279</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9">
        <v>0.9</v>
      </c>
      <c r="F61" s="50">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276</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280</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12</v>
      </c>
      <c r="E9" s="20">
        <f t="shared" ref="E9:G9" si="1">SUM(E10:E11)</f>
        <v>12</v>
      </c>
      <c r="F9" s="20">
        <f t="shared" si="1"/>
        <v>0</v>
      </c>
      <c r="G9" s="18">
        <f t="shared" si="1"/>
        <v>12</v>
      </c>
      <c r="H9" s="18"/>
      <c r="I9" s="20">
        <f t="shared" ref="I9:I11" si="2">ROUND(G9/D9*100,2)</f>
        <v>100</v>
      </c>
      <c r="J9" s="13" t="s">
        <v>203</v>
      </c>
      <c r="K9" s="13"/>
      <c r="L9" s="13"/>
      <c r="M9" s="13"/>
      <c r="N9" s="13"/>
      <c r="O9" s="13"/>
      <c r="P9" s="13"/>
    </row>
    <row r="10" s="3" customFormat="1" ht="17.25" customHeight="1" spans="1:16">
      <c r="A10" s="14"/>
      <c r="B10" s="14"/>
      <c r="C10" s="21" t="s">
        <v>23</v>
      </c>
      <c r="D10" s="22">
        <f t="shared" si="0"/>
        <v>12</v>
      </c>
      <c r="E10" s="23">
        <v>12</v>
      </c>
      <c r="F10" s="23"/>
      <c r="G10" s="24">
        <v>12</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281</v>
      </c>
      <c r="D13" s="13"/>
      <c r="E13" s="13"/>
      <c r="F13" s="13"/>
      <c r="G13" s="13"/>
      <c r="H13" s="13"/>
      <c r="I13" s="13"/>
      <c r="J13" s="13" t="s">
        <v>282</v>
      </c>
      <c r="K13" s="13"/>
      <c r="L13" s="13"/>
      <c r="M13" s="13"/>
      <c r="N13" s="13"/>
      <c r="O13" s="13"/>
      <c r="P13" s="13"/>
    </row>
    <row r="14" s="3" customFormat="1" ht="34.5" customHeight="1" spans="1:16">
      <c r="A14" s="14" t="s">
        <v>30</v>
      </c>
      <c r="B14" s="14"/>
      <c r="C14" s="13" t="s">
        <v>283</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12</v>
      </c>
      <c r="F27" s="13">
        <v>12</v>
      </c>
      <c r="G27" s="30">
        <v>3</v>
      </c>
      <c r="H27" s="30">
        <v>3</v>
      </c>
      <c r="I27" s="65" t="s">
        <v>96</v>
      </c>
      <c r="J27" s="65"/>
      <c r="K27" s="13" t="s">
        <v>97</v>
      </c>
      <c r="L27" s="66"/>
      <c r="M27" s="66"/>
      <c r="N27" s="66"/>
      <c r="O27" s="66"/>
      <c r="P27" s="39"/>
    </row>
    <row r="28" s="3" customFormat="1" ht="41.25" customHeight="1" spans="1:16">
      <c r="A28" s="15"/>
      <c r="B28" s="14"/>
      <c r="C28" s="14" t="s">
        <v>98</v>
      </c>
      <c r="D28" s="13" t="s">
        <v>284</v>
      </c>
      <c r="E28" s="13">
        <v>5</v>
      </c>
      <c r="F28" s="13">
        <v>5</v>
      </c>
      <c r="G28" s="30">
        <v>4</v>
      </c>
      <c r="H28" s="30">
        <v>4</v>
      </c>
      <c r="I28" s="65" t="s">
        <v>101</v>
      </c>
      <c r="J28" s="65"/>
      <c r="K28" s="13" t="s">
        <v>102</v>
      </c>
      <c r="L28" s="13"/>
      <c r="M28" s="13"/>
      <c r="N28" s="13"/>
      <c r="O28" s="13"/>
      <c r="P28" s="54"/>
    </row>
    <row r="29" s="3" customFormat="1" ht="27.75" customHeight="1" spans="1:16">
      <c r="A29" s="15"/>
      <c r="B29" s="14"/>
      <c r="C29" s="14" t="s">
        <v>103</v>
      </c>
      <c r="D29" s="13" t="s">
        <v>285</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286</v>
      </c>
      <c r="F58" s="42" t="s">
        <v>286</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9">
        <v>0.9</v>
      </c>
      <c r="F61" s="50">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283</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287</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15</v>
      </c>
      <c r="E9" s="20">
        <f t="shared" ref="E9:G9" si="1">SUM(E10:E11)</f>
        <v>15</v>
      </c>
      <c r="F9" s="20">
        <f t="shared" si="1"/>
        <v>0</v>
      </c>
      <c r="G9" s="18">
        <f t="shared" si="1"/>
        <v>15</v>
      </c>
      <c r="H9" s="18"/>
      <c r="I9" s="20">
        <f t="shared" ref="I9:I11" si="2">ROUND(G9/D9*100,2)</f>
        <v>100</v>
      </c>
      <c r="J9" s="13" t="s">
        <v>203</v>
      </c>
      <c r="K9" s="13"/>
      <c r="L9" s="13"/>
      <c r="M9" s="13"/>
      <c r="N9" s="13"/>
      <c r="O9" s="13"/>
      <c r="P9" s="13"/>
    </row>
    <row r="10" s="3" customFormat="1" ht="17.25" customHeight="1" spans="1:16">
      <c r="A10" s="14"/>
      <c r="B10" s="14"/>
      <c r="C10" s="21" t="s">
        <v>23</v>
      </c>
      <c r="D10" s="22">
        <f t="shared" si="0"/>
        <v>15</v>
      </c>
      <c r="E10" s="23">
        <v>15</v>
      </c>
      <c r="F10" s="23"/>
      <c r="G10" s="24">
        <v>15</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288</v>
      </c>
      <c r="D13" s="13"/>
      <c r="E13" s="13"/>
      <c r="F13" s="13"/>
      <c r="G13" s="13"/>
      <c r="H13" s="13"/>
      <c r="I13" s="13"/>
      <c r="J13" s="13" t="s">
        <v>288</v>
      </c>
      <c r="K13" s="13"/>
      <c r="L13" s="13"/>
      <c r="M13" s="13"/>
      <c r="N13" s="13"/>
      <c r="O13" s="13"/>
      <c r="P13" s="13"/>
    </row>
    <row r="14" s="3" customFormat="1" ht="34.5" customHeight="1" spans="1:16">
      <c r="A14" s="14" t="s">
        <v>30</v>
      </c>
      <c r="B14" s="14"/>
      <c r="C14" s="13" t="s">
        <v>289</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15</v>
      </c>
      <c r="F27" s="13">
        <v>15</v>
      </c>
      <c r="G27" s="30">
        <v>3</v>
      </c>
      <c r="H27" s="30">
        <v>3</v>
      </c>
      <c r="I27" s="65" t="s">
        <v>96</v>
      </c>
      <c r="J27" s="65"/>
      <c r="K27" s="13" t="s">
        <v>97</v>
      </c>
      <c r="L27" s="66"/>
      <c r="M27" s="66"/>
      <c r="N27" s="66"/>
      <c r="O27" s="66"/>
      <c r="P27" s="39"/>
    </row>
    <row r="28" s="3" customFormat="1" ht="41.25" customHeight="1" spans="1:16">
      <c r="A28" s="15"/>
      <c r="B28" s="14"/>
      <c r="C28" s="14" t="s">
        <v>98</v>
      </c>
      <c r="D28" s="13" t="s">
        <v>290</v>
      </c>
      <c r="E28" s="13">
        <v>169</v>
      </c>
      <c r="F28" s="13">
        <v>169</v>
      </c>
      <c r="G28" s="30">
        <v>4</v>
      </c>
      <c r="H28" s="30">
        <v>4</v>
      </c>
      <c r="I28" s="65" t="s">
        <v>101</v>
      </c>
      <c r="J28" s="65"/>
      <c r="K28" s="13" t="s">
        <v>102</v>
      </c>
      <c r="L28" s="13"/>
      <c r="M28" s="13"/>
      <c r="N28" s="13"/>
      <c r="O28" s="13"/>
      <c r="P28" s="54"/>
    </row>
    <row r="29" s="3" customFormat="1" ht="27.75" customHeight="1" spans="1:16">
      <c r="A29" s="15"/>
      <c r="B29" s="14"/>
      <c r="C29" s="14" t="s">
        <v>103</v>
      </c>
      <c r="D29" s="13" t="s">
        <v>291</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292</v>
      </c>
      <c r="F58" s="42" t="s">
        <v>292</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9">
        <v>0.9</v>
      </c>
      <c r="F61" s="50">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289</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7"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293</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5</v>
      </c>
      <c r="E9" s="20">
        <f t="shared" ref="E9:G9" si="1">SUM(E10:E11)</f>
        <v>5</v>
      </c>
      <c r="F9" s="20">
        <f t="shared" si="1"/>
        <v>0</v>
      </c>
      <c r="G9" s="18">
        <f t="shared" si="1"/>
        <v>5</v>
      </c>
      <c r="H9" s="18"/>
      <c r="I9" s="20">
        <f t="shared" ref="I9:I11" si="2">ROUND(G9/D9*100,2)</f>
        <v>100</v>
      </c>
      <c r="J9" s="13" t="s">
        <v>203</v>
      </c>
      <c r="K9" s="13"/>
      <c r="L9" s="13"/>
      <c r="M9" s="13"/>
      <c r="N9" s="13"/>
      <c r="O9" s="13"/>
      <c r="P9" s="13"/>
    </row>
    <row r="10" s="3" customFormat="1" ht="17.25" customHeight="1" spans="1:16">
      <c r="A10" s="14"/>
      <c r="B10" s="14"/>
      <c r="C10" s="21" t="s">
        <v>23</v>
      </c>
      <c r="D10" s="22">
        <f t="shared" si="0"/>
        <v>5</v>
      </c>
      <c r="E10" s="23">
        <v>5</v>
      </c>
      <c r="F10" s="23"/>
      <c r="G10" s="24">
        <v>5</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294</v>
      </c>
      <c r="D13" s="13"/>
      <c r="E13" s="13"/>
      <c r="F13" s="13"/>
      <c r="G13" s="13"/>
      <c r="H13" s="13"/>
      <c r="I13" s="13"/>
      <c r="J13" s="13" t="s">
        <v>294</v>
      </c>
      <c r="K13" s="13"/>
      <c r="L13" s="13"/>
      <c r="M13" s="13"/>
      <c r="N13" s="13"/>
      <c r="O13" s="13"/>
      <c r="P13" s="13"/>
    </row>
    <row r="14" s="3" customFormat="1" ht="34.5" customHeight="1" spans="1:16">
      <c r="A14" s="14" t="s">
        <v>30</v>
      </c>
      <c r="B14" s="14"/>
      <c r="C14" s="13" t="s">
        <v>295</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5</v>
      </c>
      <c r="F27" s="13">
        <v>5</v>
      </c>
      <c r="G27" s="30">
        <v>3</v>
      </c>
      <c r="H27" s="30">
        <v>3</v>
      </c>
      <c r="I27" s="65" t="s">
        <v>96</v>
      </c>
      <c r="J27" s="65"/>
      <c r="K27" s="13" t="s">
        <v>97</v>
      </c>
      <c r="L27" s="66"/>
      <c r="M27" s="66"/>
      <c r="N27" s="66"/>
      <c r="O27" s="66"/>
      <c r="P27" s="39"/>
    </row>
    <row r="28" s="3" customFormat="1" ht="41.25" customHeight="1" spans="1:16">
      <c r="A28" s="15"/>
      <c r="B28" s="14"/>
      <c r="C28" s="14" t="s">
        <v>98</v>
      </c>
      <c r="D28" s="13" t="s">
        <v>296</v>
      </c>
      <c r="E28" s="13">
        <v>2</v>
      </c>
      <c r="F28" s="13">
        <v>2</v>
      </c>
      <c r="G28" s="30">
        <v>4</v>
      </c>
      <c r="H28" s="30">
        <v>4</v>
      </c>
      <c r="I28" s="65" t="s">
        <v>101</v>
      </c>
      <c r="J28" s="65"/>
      <c r="K28" s="13" t="s">
        <v>102</v>
      </c>
      <c r="L28" s="13"/>
      <c r="M28" s="13"/>
      <c r="N28" s="13"/>
      <c r="O28" s="13"/>
      <c r="P28" s="54"/>
    </row>
    <row r="29" s="3" customFormat="1" ht="27.75" customHeight="1" spans="1:16">
      <c r="A29" s="15"/>
      <c r="B29" s="14"/>
      <c r="C29" s="14" t="s">
        <v>103</v>
      </c>
      <c r="D29" s="13" t="s">
        <v>297</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298</v>
      </c>
      <c r="F58" s="42" t="s">
        <v>298</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9">
        <v>0.9</v>
      </c>
      <c r="F61" s="50">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295</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9"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299</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10.44</v>
      </c>
      <c r="E9" s="20">
        <f t="shared" ref="E9:G9" si="1">SUM(E10:E11)</f>
        <v>10.44</v>
      </c>
      <c r="F9" s="20">
        <f t="shared" si="1"/>
        <v>0</v>
      </c>
      <c r="G9" s="18">
        <f t="shared" si="1"/>
        <v>10.44</v>
      </c>
      <c r="H9" s="18"/>
      <c r="I9" s="20">
        <f t="shared" ref="I9:I11" si="2">ROUND(G9/D9*100,2)</f>
        <v>100</v>
      </c>
      <c r="J9" s="13" t="s">
        <v>203</v>
      </c>
      <c r="K9" s="13"/>
      <c r="L9" s="13"/>
      <c r="M9" s="13"/>
      <c r="N9" s="13"/>
      <c r="O9" s="13"/>
      <c r="P9" s="13"/>
    </row>
    <row r="10" s="3" customFormat="1" ht="17.25" customHeight="1" spans="1:16">
      <c r="A10" s="14"/>
      <c r="B10" s="14"/>
      <c r="C10" s="21" t="s">
        <v>23</v>
      </c>
      <c r="D10" s="22">
        <f t="shared" si="0"/>
        <v>10.44</v>
      </c>
      <c r="E10" s="23">
        <v>10.44</v>
      </c>
      <c r="F10" s="23"/>
      <c r="G10" s="24">
        <v>10.44</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300</v>
      </c>
      <c r="D13" s="13"/>
      <c r="E13" s="13"/>
      <c r="F13" s="13"/>
      <c r="G13" s="13"/>
      <c r="H13" s="13"/>
      <c r="I13" s="13"/>
      <c r="J13" s="13" t="s">
        <v>301</v>
      </c>
      <c r="K13" s="13"/>
      <c r="L13" s="13"/>
      <c r="M13" s="13"/>
      <c r="N13" s="13"/>
      <c r="O13" s="13"/>
      <c r="P13" s="13"/>
    </row>
    <row r="14" s="3" customFormat="1" ht="34.5" customHeight="1" spans="1:16">
      <c r="A14" s="14" t="s">
        <v>30</v>
      </c>
      <c r="B14" s="14"/>
      <c r="C14" s="13" t="s">
        <v>302</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10.44</v>
      </c>
      <c r="F27" s="13">
        <v>10.44</v>
      </c>
      <c r="G27" s="30">
        <v>3</v>
      </c>
      <c r="H27" s="30">
        <v>3</v>
      </c>
      <c r="I27" s="65" t="s">
        <v>96</v>
      </c>
      <c r="J27" s="65"/>
      <c r="K27" s="13" t="s">
        <v>97</v>
      </c>
      <c r="L27" s="66"/>
      <c r="M27" s="66"/>
      <c r="N27" s="66"/>
      <c r="O27" s="66"/>
      <c r="P27" s="39"/>
    </row>
    <row r="28" s="3" customFormat="1" ht="41.25" customHeight="1" spans="1:16">
      <c r="A28" s="15"/>
      <c r="B28" s="14"/>
      <c r="C28" s="14" t="s">
        <v>98</v>
      </c>
      <c r="D28" s="13" t="s">
        <v>303</v>
      </c>
      <c r="E28" s="13">
        <v>3</v>
      </c>
      <c r="F28" s="13">
        <v>3</v>
      </c>
      <c r="G28" s="30">
        <v>4</v>
      </c>
      <c r="H28" s="30">
        <v>4</v>
      </c>
      <c r="I28" s="65" t="s">
        <v>101</v>
      </c>
      <c r="J28" s="65"/>
      <c r="K28" s="13" t="s">
        <v>102</v>
      </c>
      <c r="L28" s="13"/>
      <c r="M28" s="13"/>
      <c r="N28" s="13"/>
      <c r="O28" s="13"/>
      <c r="P28" s="54"/>
    </row>
    <row r="29" s="3" customFormat="1" ht="27.75" customHeight="1" spans="1:16">
      <c r="A29" s="15"/>
      <c r="B29" s="14"/>
      <c r="C29" s="14" t="s">
        <v>103</v>
      </c>
      <c r="D29" s="13" t="s">
        <v>304</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305</v>
      </c>
      <c r="F58" s="42" t="s">
        <v>305</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302</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7"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306</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1</v>
      </c>
      <c r="E9" s="20">
        <f t="shared" ref="E9:G9" si="1">SUM(E10:E11)</f>
        <v>1</v>
      </c>
      <c r="F9" s="20">
        <f t="shared" si="1"/>
        <v>0</v>
      </c>
      <c r="G9" s="18">
        <f t="shared" si="1"/>
        <v>1</v>
      </c>
      <c r="H9" s="18"/>
      <c r="I9" s="20">
        <f t="shared" ref="I9:I11" si="2">ROUND(G9/D9*100,2)</f>
        <v>100</v>
      </c>
      <c r="J9" s="13" t="s">
        <v>203</v>
      </c>
      <c r="K9" s="13"/>
      <c r="L9" s="13"/>
      <c r="M9" s="13"/>
      <c r="N9" s="13"/>
      <c r="O9" s="13"/>
      <c r="P9" s="13"/>
    </row>
    <row r="10" s="3" customFormat="1" ht="17.25" customHeight="1" spans="1:16">
      <c r="A10" s="14"/>
      <c r="B10" s="14"/>
      <c r="C10" s="21" t="s">
        <v>23</v>
      </c>
      <c r="D10" s="22">
        <f t="shared" si="0"/>
        <v>1</v>
      </c>
      <c r="E10" s="23">
        <v>1</v>
      </c>
      <c r="F10" s="23"/>
      <c r="G10" s="24">
        <v>1</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307</v>
      </c>
      <c r="D13" s="13"/>
      <c r="E13" s="13"/>
      <c r="F13" s="13"/>
      <c r="G13" s="13"/>
      <c r="H13" s="13"/>
      <c r="I13" s="13"/>
      <c r="J13" s="13" t="s">
        <v>307</v>
      </c>
      <c r="K13" s="13"/>
      <c r="L13" s="13"/>
      <c r="M13" s="13"/>
      <c r="N13" s="13"/>
      <c r="O13" s="13"/>
      <c r="P13" s="13"/>
    </row>
    <row r="14" s="3" customFormat="1" ht="34.5" customHeight="1" spans="1:16">
      <c r="A14" s="14" t="s">
        <v>30</v>
      </c>
      <c r="B14" s="14"/>
      <c r="C14" s="13" t="s">
        <v>308</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1</v>
      </c>
      <c r="F27" s="13">
        <v>1</v>
      </c>
      <c r="G27" s="30">
        <v>3</v>
      </c>
      <c r="H27" s="30">
        <v>3</v>
      </c>
      <c r="I27" s="65" t="s">
        <v>96</v>
      </c>
      <c r="J27" s="65"/>
      <c r="K27" s="13" t="s">
        <v>97</v>
      </c>
      <c r="L27" s="66"/>
      <c r="M27" s="66"/>
      <c r="N27" s="66"/>
      <c r="O27" s="66"/>
      <c r="P27" s="39"/>
    </row>
    <row r="28" s="3" customFormat="1" ht="41.25" customHeight="1" spans="1:16">
      <c r="A28" s="15"/>
      <c r="B28" s="14"/>
      <c r="C28" s="14" t="s">
        <v>98</v>
      </c>
      <c r="D28" s="13" t="s">
        <v>309</v>
      </c>
      <c r="E28" s="13">
        <v>3</v>
      </c>
      <c r="F28" s="13">
        <v>3</v>
      </c>
      <c r="G28" s="30">
        <v>4</v>
      </c>
      <c r="H28" s="30">
        <v>4</v>
      </c>
      <c r="I28" s="65" t="s">
        <v>101</v>
      </c>
      <c r="J28" s="65"/>
      <c r="K28" s="13" t="s">
        <v>102</v>
      </c>
      <c r="L28" s="13"/>
      <c r="M28" s="13"/>
      <c r="N28" s="13"/>
      <c r="O28" s="13"/>
      <c r="P28" s="54"/>
    </row>
    <row r="29" s="3" customFormat="1" ht="27.75" customHeight="1" spans="1:16">
      <c r="A29" s="15"/>
      <c r="B29" s="14"/>
      <c r="C29" s="14" t="s">
        <v>103</v>
      </c>
      <c r="D29" s="13" t="s">
        <v>310</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311</v>
      </c>
      <c r="F58" s="42" t="s">
        <v>311</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308</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5"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312</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0.81</v>
      </c>
      <c r="E9" s="20">
        <f t="shared" ref="E9:G9" si="1">SUM(E10:E11)</f>
        <v>0.81</v>
      </c>
      <c r="F9" s="20">
        <f t="shared" si="1"/>
        <v>0</v>
      </c>
      <c r="G9" s="18">
        <f t="shared" si="1"/>
        <v>0.81</v>
      </c>
      <c r="H9" s="18"/>
      <c r="I9" s="20">
        <f t="shared" ref="I9:I11" si="2">ROUND(G9/D9*100,2)</f>
        <v>100</v>
      </c>
      <c r="J9" s="13" t="s">
        <v>203</v>
      </c>
      <c r="K9" s="13"/>
      <c r="L9" s="13"/>
      <c r="M9" s="13"/>
      <c r="N9" s="13"/>
      <c r="O9" s="13"/>
      <c r="P9" s="13"/>
    </row>
    <row r="10" s="3" customFormat="1" ht="17.25" customHeight="1" spans="1:16">
      <c r="A10" s="14"/>
      <c r="B10" s="14"/>
      <c r="C10" s="21" t="s">
        <v>23</v>
      </c>
      <c r="D10" s="22">
        <f t="shared" si="0"/>
        <v>0.81</v>
      </c>
      <c r="E10" s="23">
        <v>0.81</v>
      </c>
      <c r="F10" s="23"/>
      <c r="G10" s="24">
        <v>0.81</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313</v>
      </c>
      <c r="D13" s="13"/>
      <c r="E13" s="13"/>
      <c r="F13" s="13"/>
      <c r="G13" s="13"/>
      <c r="H13" s="13"/>
      <c r="I13" s="13"/>
      <c r="J13" s="13" t="s">
        <v>313</v>
      </c>
      <c r="K13" s="13"/>
      <c r="L13" s="13"/>
      <c r="M13" s="13"/>
      <c r="N13" s="13"/>
      <c r="O13" s="13"/>
      <c r="P13" s="13"/>
    </row>
    <row r="14" s="3" customFormat="1" ht="34.5" customHeight="1" spans="1:16">
      <c r="A14" s="14" t="s">
        <v>30</v>
      </c>
      <c r="B14" s="14"/>
      <c r="C14" s="13" t="s">
        <v>314</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0.81</v>
      </c>
      <c r="F27" s="13">
        <v>0.81</v>
      </c>
      <c r="G27" s="30">
        <v>3</v>
      </c>
      <c r="H27" s="30">
        <v>3</v>
      </c>
      <c r="I27" s="65" t="s">
        <v>96</v>
      </c>
      <c r="J27" s="65"/>
      <c r="K27" s="13" t="s">
        <v>97</v>
      </c>
      <c r="L27" s="66"/>
      <c r="M27" s="66"/>
      <c r="N27" s="66"/>
      <c r="O27" s="66"/>
      <c r="P27" s="39"/>
    </row>
    <row r="28" s="3" customFormat="1" ht="41.25" customHeight="1" spans="1:16">
      <c r="A28" s="15"/>
      <c r="B28" s="14"/>
      <c r="C28" s="14" t="s">
        <v>98</v>
      </c>
      <c r="D28" s="13" t="s">
        <v>315</v>
      </c>
      <c r="E28" s="13">
        <v>1</v>
      </c>
      <c r="F28" s="13">
        <v>1</v>
      </c>
      <c r="G28" s="30">
        <v>4</v>
      </c>
      <c r="H28" s="30">
        <v>4</v>
      </c>
      <c r="I28" s="65" t="s">
        <v>101</v>
      </c>
      <c r="J28" s="65"/>
      <c r="K28" s="13" t="s">
        <v>102</v>
      </c>
      <c r="L28" s="13"/>
      <c r="M28" s="13"/>
      <c r="N28" s="13"/>
      <c r="O28" s="13"/>
      <c r="P28" s="54"/>
    </row>
    <row r="29" s="3" customFormat="1" ht="27.75" customHeight="1" spans="1:16">
      <c r="A29" s="15"/>
      <c r="B29" s="14"/>
      <c r="C29" s="14" t="s">
        <v>103</v>
      </c>
      <c r="D29" s="13" t="s">
        <v>316</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317</v>
      </c>
      <c r="F58" s="42" t="s">
        <v>317</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314</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3"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318</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8</v>
      </c>
      <c r="E9" s="20">
        <f t="shared" ref="E9:G9" si="1">SUM(E10:E11)</f>
        <v>8</v>
      </c>
      <c r="F9" s="20">
        <f t="shared" si="1"/>
        <v>0</v>
      </c>
      <c r="G9" s="18">
        <f t="shared" si="1"/>
        <v>8</v>
      </c>
      <c r="H9" s="18"/>
      <c r="I9" s="20">
        <f t="shared" ref="I9:I11" si="2">ROUND(G9/D9*100,2)</f>
        <v>100</v>
      </c>
      <c r="J9" s="13" t="s">
        <v>203</v>
      </c>
      <c r="K9" s="13"/>
      <c r="L9" s="13"/>
      <c r="M9" s="13"/>
      <c r="N9" s="13"/>
      <c r="O9" s="13"/>
      <c r="P9" s="13"/>
    </row>
    <row r="10" s="3" customFormat="1" ht="17.25" customHeight="1" spans="1:16">
      <c r="A10" s="14"/>
      <c r="B10" s="14"/>
      <c r="C10" s="21" t="s">
        <v>23</v>
      </c>
      <c r="D10" s="22">
        <f t="shared" si="0"/>
        <v>8</v>
      </c>
      <c r="E10" s="23">
        <v>8</v>
      </c>
      <c r="F10" s="23"/>
      <c r="G10" s="24">
        <v>8</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319</v>
      </c>
      <c r="D13" s="13"/>
      <c r="E13" s="13"/>
      <c r="F13" s="13"/>
      <c r="G13" s="13"/>
      <c r="H13" s="13"/>
      <c r="I13" s="13"/>
      <c r="J13" s="13" t="s">
        <v>319</v>
      </c>
      <c r="K13" s="13"/>
      <c r="L13" s="13"/>
      <c r="M13" s="13"/>
      <c r="N13" s="13"/>
      <c r="O13" s="13"/>
      <c r="P13" s="13"/>
    </row>
    <row r="14" s="3" customFormat="1" ht="34.5" customHeight="1" spans="1:16">
      <c r="A14" s="14" t="s">
        <v>30</v>
      </c>
      <c r="B14" s="14"/>
      <c r="C14" s="13" t="s">
        <v>320</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8</v>
      </c>
      <c r="F27" s="13">
        <v>8</v>
      </c>
      <c r="G27" s="30">
        <v>3</v>
      </c>
      <c r="H27" s="30">
        <v>3</v>
      </c>
      <c r="I27" s="65" t="s">
        <v>96</v>
      </c>
      <c r="J27" s="65"/>
      <c r="K27" s="13" t="s">
        <v>97</v>
      </c>
      <c r="L27" s="66"/>
      <c r="M27" s="66"/>
      <c r="N27" s="66"/>
      <c r="O27" s="66"/>
      <c r="P27" s="39"/>
    </row>
    <row r="28" s="3" customFormat="1" ht="41.25" customHeight="1" spans="1:16">
      <c r="A28" s="15"/>
      <c r="B28" s="14"/>
      <c r="C28" s="14" t="s">
        <v>98</v>
      </c>
      <c r="D28" s="13" t="s">
        <v>321</v>
      </c>
      <c r="E28" s="13">
        <v>3</v>
      </c>
      <c r="F28" s="13">
        <v>3</v>
      </c>
      <c r="G28" s="30">
        <v>4</v>
      </c>
      <c r="H28" s="30">
        <v>4</v>
      </c>
      <c r="I28" s="65" t="s">
        <v>101</v>
      </c>
      <c r="J28" s="65"/>
      <c r="K28" s="13" t="s">
        <v>102</v>
      </c>
      <c r="L28" s="13"/>
      <c r="M28" s="13"/>
      <c r="N28" s="13"/>
      <c r="O28" s="13"/>
      <c r="P28" s="54"/>
    </row>
    <row r="29" s="3" customFormat="1" ht="27.75" customHeight="1" spans="1:16">
      <c r="A29" s="15"/>
      <c r="B29" s="14"/>
      <c r="C29" s="14" t="s">
        <v>103</v>
      </c>
      <c r="D29" s="13" t="s">
        <v>322</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323</v>
      </c>
      <c r="F58" s="42" t="s">
        <v>323</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320</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15" workbookViewId="0">
      <selection activeCell="E28" sqref="E28:F28"/>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324</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84.16</v>
      </c>
      <c r="E9" s="20">
        <f t="shared" ref="E9:G9" si="1">SUM(E10:E11)</f>
        <v>84.16</v>
      </c>
      <c r="F9" s="20">
        <f t="shared" si="1"/>
        <v>0</v>
      </c>
      <c r="G9" s="18">
        <f t="shared" si="1"/>
        <v>84.16</v>
      </c>
      <c r="H9" s="18"/>
      <c r="I9" s="20">
        <f t="shared" ref="I9:I11" si="2">ROUND(G9/D9*100,2)</f>
        <v>100</v>
      </c>
      <c r="J9" s="13" t="s">
        <v>203</v>
      </c>
      <c r="K9" s="13"/>
      <c r="L9" s="13"/>
      <c r="M9" s="13"/>
      <c r="N9" s="13"/>
      <c r="O9" s="13"/>
      <c r="P9" s="13"/>
    </row>
    <row r="10" s="3" customFormat="1" ht="17.25" customHeight="1" spans="1:16">
      <c r="A10" s="14"/>
      <c r="B10" s="14"/>
      <c r="C10" s="21" t="s">
        <v>23</v>
      </c>
      <c r="D10" s="22">
        <f t="shared" si="0"/>
        <v>84.16</v>
      </c>
      <c r="E10" s="23">
        <v>84.16</v>
      </c>
      <c r="F10" s="23"/>
      <c r="G10" s="24">
        <v>84.16</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325</v>
      </c>
      <c r="D13" s="13"/>
      <c r="E13" s="13"/>
      <c r="F13" s="13"/>
      <c r="G13" s="13"/>
      <c r="H13" s="13"/>
      <c r="I13" s="13"/>
      <c r="J13" s="13" t="s">
        <v>325</v>
      </c>
      <c r="K13" s="13"/>
      <c r="L13" s="13"/>
      <c r="M13" s="13"/>
      <c r="N13" s="13"/>
      <c r="O13" s="13"/>
      <c r="P13" s="13"/>
    </row>
    <row r="14" s="3" customFormat="1" ht="34.5" customHeight="1" spans="1:16">
      <c r="A14" s="14" t="s">
        <v>30</v>
      </c>
      <c r="B14" s="14"/>
      <c r="C14" s="13" t="s">
        <v>326</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84.16</v>
      </c>
      <c r="F27" s="13">
        <v>84.16</v>
      </c>
      <c r="G27" s="30">
        <v>3</v>
      </c>
      <c r="H27" s="30">
        <v>3</v>
      </c>
      <c r="I27" s="65" t="s">
        <v>96</v>
      </c>
      <c r="J27" s="65"/>
      <c r="K27" s="13" t="s">
        <v>97</v>
      </c>
      <c r="L27" s="66"/>
      <c r="M27" s="66"/>
      <c r="N27" s="66"/>
      <c r="O27" s="66"/>
      <c r="P27" s="39"/>
    </row>
    <row r="28" s="3" customFormat="1" ht="41.25" customHeight="1" spans="1:16">
      <c r="A28" s="15"/>
      <c r="B28" s="14"/>
      <c r="C28" s="14" t="s">
        <v>98</v>
      </c>
      <c r="D28" s="13" t="s">
        <v>327</v>
      </c>
      <c r="E28" s="13" t="s">
        <v>328</v>
      </c>
      <c r="F28" s="13" t="s">
        <v>328</v>
      </c>
      <c r="G28" s="30">
        <v>4</v>
      </c>
      <c r="H28" s="30">
        <v>4</v>
      </c>
      <c r="I28" s="65" t="s">
        <v>101</v>
      </c>
      <c r="J28" s="65"/>
      <c r="K28" s="13" t="s">
        <v>102</v>
      </c>
      <c r="L28" s="13"/>
      <c r="M28" s="13"/>
      <c r="N28" s="13"/>
      <c r="O28" s="13"/>
      <c r="P28" s="54"/>
    </row>
    <row r="29" s="3" customFormat="1" ht="27.75" customHeight="1" spans="1:16">
      <c r="A29" s="15"/>
      <c r="B29" s="14"/>
      <c r="C29" s="14" t="s">
        <v>103</v>
      </c>
      <c r="D29" s="13" t="s">
        <v>329</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330</v>
      </c>
      <c r="F58" s="42" t="s">
        <v>330</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326</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13"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331</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210.97</v>
      </c>
      <c r="E9" s="20">
        <f t="shared" ref="E9:G9" si="1">SUM(E10:E11)</f>
        <v>210.97</v>
      </c>
      <c r="F9" s="20">
        <f t="shared" si="1"/>
        <v>0</v>
      </c>
      <c r="G9" s="18">
        <f t="shared" si="1"/>
        <v>210.97</v>
      </c>
      <c r="H9" s="18"/>
      <c r="I9" s="20">
        <f t="shared" ref="I9:I11" si="2">ROUND(G9/D9*100,2)</f>
        <v>100</v>
      </c>
      <c r="J9" s="13" t="s">
        <v>203</v>
      </c>
      <c r="K9" s="13"/>
      <c r="L9" s="13"/>
      <c r="M9" s="13"/>
      <c r="N9" s="13"/>
      <c r="O9" s="13"/>
      <c r="P9" s="13"/>
    </row>
    <row r="10" s="3" customFormat="1" ht="17.25" customHeight="1" spans="1:16">
      <c r="A10" s="14"/>
      <c r="B10" s="14"/>
      <c r="C10" s="21" t="s">
        <v>23</v>
      </c>
      <c r="D10" s="22">
        <f t="shared" si="0"/>
        <v>210.97</v>
      </c>
      <c r="E10" s="23">
        <v>210.97</v>
      </c>
      <c r="F10" s="23"/>
      <c r="G10" s="24">
        <v>210.97</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332</v>
      </c>
      <c r="D13" s="13"/>
      <c r="E13" s="13"/>
      <c r="F13" s="13"/>
      <c r="G13" s="13"/>
      <c r="H13" s="13"/>
      <c r="I13" s="13"/>
      <c r="J13" s="13" t="s">
        <v>332</v>
      </c>
      <c r="K13" s="13"/>
      <c r="L13" s="13"/>
      <c r="M13" s="13"/>
      <c r="N13" s="13"/>
      <c r="O13" s="13"/>
      <c r="P13" s="13"/>
    </row>
    <row r="14" s="3" customFormat="1" ht="34.5" customHeight="1" spans="1:16">
      <c r="A14" s="14" t="s">
        <v>30</v>
      </c>
      <c r="B14" s="14"/>
      <c r="C14" s="13" t="s">
        <v>333</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210.97</v>
      </c>
      <c r="F27" s="13">
        <v>210.97</v>
      </c>
      <c r="G27" s="30">
        <v>3</v>
      </c>
      <c r="H27" s="30">
        <v>3</v>
      </c>
      <c r="I27" s="65" t="s">
        <v>96</v>
      </c>
      <c r="J27" s="65"/>
      <c r="K27" s="13" t="s">
        <v>97</v>
      </c>
      <c r="L27" s="66"/>
      <c r="M27" s="66"/>
      <c r="N27" s="66"/>
      <c r="O27" s="66"/>
      <c r="P27" s="39"/>
    </row>
    <row r="28" s="3" customFormat="1" ht="41.25" customHeight="1" spans="1:16">
      <c r="A28" s="15"/>
      <c r="B28" s="14"/>
      <c r="C28" s="14" t="s">
        <v>98</v>
      </c>
      <c r="D28" s="13" t="s">
        <v>334</v>
      </c>
      <c r="E28" s="13">
        <v>53</v>
      </c>
      <c r="F28" s="13">
        <v>53</v>
      </c>
      <c r="G28" s="30">
        <v>4</v>
      </c>
      <c r="H28" s="30">
        <v>4</v>
      </c>
      <c r="I28" s="65" t="s">
        <v>101</v>
      </c>
      <c r="J28" s="65"/>
      <c r="K28" s="13" t="s">
        <v>102</v>
      </c>
      <c r="L28" s="13"/>
      <c r="M28" s="13"/>
      <c r="N28" s="13"/>
      <c r="O28" s="13"/>
      <c r="P28" s="54"/>
    </row>
    <row r="29" s="3" customFormat="1" ht="27.75" customHeight="1" spans="1:16">
      <c r="A29" s="15"/>
      <c r="B29" s="14"/>
      <c r="C29" s="14" t="s">
        <v>103</v>
      </c>
      <c r="D29" s="13" t="s">
        <v>335</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336</v>
      </c>
      <c r="F58" s="42" t="s">
        <v>336</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333</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5"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337</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59.02</v>
      </c>
      <c r="E9" s="20">
        <f t="shared" ref="E9:G9" si="1">SUM(E10:E11)</f>
        <v>59.02</v>
      </c>
      <c r="F9" s="20">
        <f t="shared" si="1"/>
        <v>0</v>
      </c>
      <c r="G9" s="18">
        <f t="shared" si="1"/>
        <v>59.02</v>
      </c>
      <c r="H9" s="18"/>
      <c r="I9" s="20">
        <f t="shared" ref="I9:I11" si="2">ROUND(G9/D9*100,2)</f>
        <v>100</v>
      </c>
      <c r="J9" s="13" t="s">
        <v>203</v>
      </c>
      <c r="K9" s="13"/>
      <c r="L9" s="13"/>
      <c r="M9" s="13"/>
      <c r="N9" s="13"/>
      <c r="O9" s="13"/>
      <c r="P9" s="13"/>
    </row>
    <row r="10" s="3" customFormat="1" ht="17.25" customHeight="1" spans="1:16">
      <c r="A10" s="14"/>
      <c r="B10" s="14"/>
      <c r="C10" s="21" t="s">
        <v>23</v>
      </c>
      <c r="D10" s="22">
        <f t="shared" si="0"/>
        <v>59.02</v>
      </c>
      <c r="E10" s="23">
        <v>59.02</v>
      </c>
      <c r="F10" s="23"/>
      <c r="G10" s="24">
        <v>59.02</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338</v>
      </c>
      <c r="D13" s="13"/>
      <c r="E13" s="13"/>
      <c r="F13" s="13"/>
      <c r="G13" s="13"/>
      <c r="H13" s="13"/>
      <c r="I13" s="13"/>
      <c r="J13" s="13" t="s">
        <v>338</v>
      </c>
      <c r="K13" s="13"/>
      <c r="L13" s="13"/>
      <c r="M13" s="13"/>
      <c r="N13" s="13"/>
      <c r="O13" s="13"/>
      <c r="P13" s="13"/>
    </row>
    <row r="14" s="3" customFormat="1" ht="34.5" customHeight="1" spans="1:16">
      <c r="A14" s="14" t="s">
        <v>30</v>
      </c>
      <c r="B14" s="14"/>
      <c r="C14" s="13" t="s">
        <v>339</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59.06</v>
      </c>
      <c r="F27" s="13">
        <v>59.06</v>
      </c>
      <c r="G27" s="30">
        <v>3</v>
      </c>
      <c r="H27" s="30">
        <v>3</v>
      </c>
      <c r="I27" s="65" t="s">
        <v>96</v>
      </c>
      <c r="J27" s="65"/>
      <c r="K27" s="13" t="s">
        <v>97</v>
      </c>
      <c r="L27" s="66"/>
      <c r="M27" s="66"/>
      <c r="N27" s="66"/>
      <c r="O27" s="66"/>
      <c r="P27" s="39"/>
    </row>
    <row r="28" s="3" customFormat="1" ht="41.25" customHeight="1" spans="1:16">
      <c r="A28" s="15"/>
      <c r="B28" s="14"/>
      <c r="C28" s="14" t="s">
        <v>98</v>
      </c>
      <c r="D28" s="13" t="s">
        <v>340</v>
      </c>
      <c r="E28" s="13">
        <v>47</v>
      </c>
      <c r="F28" s="13">
        <v>47</v>
      </c>
      <c r="G28" s="30">
        <v>4</v>
      </c>
      <c r="H28" s="30">
        <v>4</v>
      </c>
      <c r="I28" s="65" t="s">
        <v>101</v>
      </c>
      <c r="J28" s="65"/>
      <c r="K28" s="13" t="s">
        <v>102</v>
      </c>
      <c r="L28" s="13"/>
      <c r="M28" s="13"/>
      <c r="N28" s="13"/>
      <c r="O28" s="13"/>
      <c r="P28" s="54"/>
    </row>
    <row r="29" s="3" customFormat="1" ht="27.75" customHeight="1" spans="1:16">
      <c r="A29" s="15"/>
      <c r="B29" s="14"/>
      <c r="C29" s="14" t="s">
        <v>103</v>
      </c>
      <c r="D29" s="13" t="s">
        <v>341</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342</v>
      </c>
      <c r="F58" s="42" t="s">
        <v>342</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339</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9"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343</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51</v>
      </c>
      <c r="E9" s="20">
        <f t="shared" ref="E9:G9" si="1">SUM(E10:E11)</f>
        <v>51</v>
      </c>
      <c r="F9" s="20">
        <f t="shared" si="1"/>
        <v>0</v>
      </c>
      <c r="G9" s="18">
        <f t="shared" si="1"/>
        <v>51</v>
      </c>
      <c r="H9" s="18"/>
      <c r="I9" s="20">
        <f t="shared" ref="I9:I11" si="2">ROUND(G9/D9*100,2)</f>
        <v>100</v>
      </c>
      <c r="J9" s="13" t="s">
        <v>203</v>
      </c>
      <c r="K9" s="13"/>
      <c r="L9" s="13"/>
      <c r="M9" s="13"/>
      <c r="N9" s="13"/>
      <c r="O9" s="13"/>
      <c r="P9" s="13"/>
    </row>
    <row r="10" s="3" customFormat="1" ht="17.25" customHeight="1" spans="1:16">
      <c r="A10" s="14"/>
      <c r="B10" s="14"/>
      <c r="C10" s="21" t="s">
        <v>23</v>
      </c>
      <c r="D10" s="22">
        <f t="shared" si="0"/>
        <v>51</v>
      </c>
      <c r="E10" s="23">
        <v>51</v>
      </c>
      <c r="F10" s="23"/>
      <c r="G10" s="24">
        <v>51</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344</v>
      </c>
      <c r="D13" s="13"/>
      <c r="E13" s="13"/>
      <c r="F13" s="13"/>
      <c r="G13" s="13"/>
      <c r="H13" s="13"/>
      <c r="I13" s="13"/>
      <c r="J13" s="13" t="s">
        <v>344</v>
      </c>
      <c r="K13" s="13"/>
      <c r="L13" s="13"/>
      <c r="M13" s="13"/>
      <c r="N13" s="13"/>
      <c r="O13" s="13"/>
      <c r="P13" s="13"/>
    </row>
    <row r="14" s="3" customFormat="1" ht="34.5" customHeight="1" spans="1:16">
      <c r="A14" s="14" t="s">
        <v>30</v>
      </c>
      <c r="B14" s="14"/>
      <c r="C14" s="13" t="s">
        <v>345</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51</v>
      </c>
      <c r="F27" s="13">
        <v>51</v>
      </c>
      <c r="G27" s="30">
        <v>3</v>
      </c>
      <c r="H27" s="30">
        <v>3</v>
      </c>
      <c r="I27" s="65" t="s">
        <v>96</v>
      </c>
      <c r="J27" s="65"/>
      <c r="K27" s="13" t="s">
        <v>97</v>
      </c>
      <c r="L27" s="66"/>
      <c r="M27" s="66"/>
      <c r="N27" s="66"/>
      <c r="O27" s="66"/>
      <c r="P27" s="39"/>
    </row>
    <row r="28" s="3" customFormat="1" ht="41.25" customHeight="1" spans="1:16">
      <c r="A28" s="15"/>
      <c r="B28" s="14"/>
      <c r="C28" s="14" t="s">
        <v>98</v>
      </c>
      <c r="D28" s="13" t="s">
        <v>346</v>
      </c>
      <c r="E28" s="13">
        <v>9</v>
      </c>
      <c r="F28" s="13">
        <v>9</v>
      </c>
      <c r="G28" s="30">
        <v>4</v>
      </c>
      <c r="H28" s="30">
        <v>4</v>
      </c>
      <c r="I28" s="65" t="s">
        <v>101</v>
      </c>
      <c r="J28" s="65"/>
      <c r="K28" s="13" t="s">
        <v>102</v>
      </c>
      <c r="L28" s="13"/>
      <c r="M28" s="13"/>
      <c r="N28" s="13"/>
      <c r="O28" s="13"/>
      <c r="P28" s="54"/>
    </row>
    <row r="29" s="3" customFormat="1" ht="27.75" customHeight="1" spans="1:16">
      <c r="A29" s="15"/>
      <c r="B29" s="14"/>
      <c r="C29" s="14" t="s">
        <v>103</v>
      </c>
      <c r="D29" s="13" t="s">
        <v>347</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348</v>
      </c>
      <c r="F58" s="42" t="s">
        <v>348</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345</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11"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349</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9</v>
      </c>
      <c r="E9" s="20">
        <f t="shared" ref="E9:G9" si="1">SUM(E10:E11)</f>
        <v>9</v>
      </c>
      <c r="F9" s="20">
        <f t="shared" si="1"/>
        <v>0</v>
      </c>
      <c r="G9" s="18">
        <f t="shared" si="1"/>
        <v>9</v>
      </c>
      <c r="H9" s="18"/>
      <c r="I9" s="20">
        <f t="shared" ref="I9:I11" si="2">ROUND(G9/D9*100,2)</f>
        <v>100</v>
      </c>
      <c r="J9" s="13" t="s">
        <v>203</v>
      </c>
      <c r="K9" s="13"/>
      <c r="L9" s="13"/>
      <c r="M9" s="13"/>
      <c r="N9" s="13"/>
      <c r="O9" s="13"/>
      <c r="P9" s="13"/>
    </row>
    <row r="10" s="3" customFormat="1" ht="17.25" customHeight="1" spans="1:16">
      <c r="A10" s="14"/>
      <c r="B10" s="14"/>
      <c r="C10" s="21" t="s">
        <v>23</v>
      </c>
      <c r="D10" s="22">
        <f t="shared" si="0"/>
        <v>9</v>
      </c>
      <c r="E10" s="23">
        <v>9</v>
      </c>
      <c r="F10" s="23"/>
      <c r="G10" s="24">
        <v>9</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350</v>
      </c>
      <c r="D13" s="13"/>
      <c r="E13" s="13"/>
      <c r="F13" s="13"/>
      <c r="G13" s="13"/>
      <c r="H13" s="13"/>
      <c r="I13" s="13"/>
      <c r="J13" s="13" t="s">
        <v>350</v>
      </c>
      <c r="K13" s="13"/>
      <c r="L13" s="13"/>
      <c r="M13" s="13"/>
      <c r="N13" s="13"/>
      <c r="O13" s="13"/>
      <c r="P13" s="13"/>
    </row>
    <row r="14" s="3" customFormat="1" ht="34.5" customHeight="1" spans="1:16">
      <c r="A14" s="14" t="s">
        <v>30</v>
      </c>
      <c r="B14" s="14"/>
      <c r="C14" s="13" t="s">
        <v>351</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9</v>
      </c>
      <c r="F27" s="13">
        <v>9</v>
      </c>
      <c r="G27" s="30">
        <v>3</v>
      </c>
      <c r="H27" s="30">
        <v>3</v>
      </c>
      <c r="I27" s="65" t="s">
        <v>96</v>
      </c>
      <c r="J27" s="65"/>
      <c r="K27" s="13" t="s">
        <v>97</v>
      </c>
      <c r="L27" s="66"/>
      <c r="M27" s="66"/>
      <c r="N27" s="66"/>
      <c r="O27" s="66"/>
      <c r="P27" s="39"/>
    </row>
    <row r="28" s="3" customFormat="1" ht="41.25" customHeight="1" spans="1:16">
      <c r="A28" s="15"/>
      <c r="B28" s="14"/>
      <c r="C28" s="14" t="s">
        <v>98</v>
      </c>
      <c r="D28" s="13" t="s">
        <v>346</v>
      </c>
      <c r="E28" s="13">
        <v>9</v>
      </c>
      <c r="F28" s="13">
        <v>9</v>
      </c>
      <c r="G28" s="30">
        <v>4</v>
      </c>
      <c r="H28" s="30">
        <v>4</v>
      </c>
      <c r="I28" s="65" t="s">
        <v>101</v>
      </c>
      <c r="J28" s="65"/>
      <c r="K28" s="13" t="s">
        <v>102</v>
      </c>
      <c r="L28" s="13"/>
      <c r="M28" s="13"/>
      <c r="N28" s="13"/>
      <c r="O28" s="13"/>
      <c r="P28" s="54"/>
    </row>
    <row r="29" s="3" customFormat="1" ht="27.75" customHeight="1" spans="1:16">
      <c r="A29" s="15"/>
      <c r="B29" s="14"/>
      <c r="C29" s="14" t="s">
        <v>103</v>
      </c>
      <c r="D29" s="13" t="s">
        <v>335</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352</v>
      </c>
      <c r="F58" s="42" t="s">
        <v>352</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351</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9"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353</v>
      </c>
      <c r="L3" s="53"/>
      <c r="M3" s="53"/>
      <c r="N3" s="53"/>
      <c r="O3" s="53"/>
      <c r="P3" s="53"/>
    </row>
    <row r="4" s="3" customFormat="1" ht="20.25" customHeight="1" spans="1:16">
      <c r="A4" s="11" t="s">
        <v>5</v>
      </c>
      <c r="B4" s="11"/>
      <c r="C4" s="13" t="s">
        <v>354</v>
      </c>
      <c r="D4" s="13"/>
      <c r="E4" s="13"/>
      <c r="F4" s="13"/>
      <c r="G4" s="13"/>
      <c r="H4" s="13"/>
      <c r="I4" s="13"/>
      <c r="J4" s="13"/>
      <c r="K4" s="13"/>
      <c r="L4" s="13"/>
      <c r="M4" s="15" t="s">
        <v>7</v>
      </c>
      <c r="N4" s="15"/>
      <c r="O4" s="30" t="s">
        <v>355</v>
      </c>
      <c r="P4" s="54"/>
    </row>
    <row r="5" s="3" customFormat="1" ht="20.25" customHeight="1" spans="1:16">
      <c r="A5" s="11" t="s">
        <v>9</v>
      </c>
      <c r="B5" s="11"/>
      <c r="C5" s="13" t="s">
        <v>356</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91.8</v>
      </c>
      <c r="E9" s="20">
        <f t="shared" ref="E9:G9" si="1">SUM(E10:E11)</f>
        <v>91.8</v>
      </c>
      <c r="F9" s="20">
        <f t="shared" si="1"/>
        <v>0</v>
      </c>
      <c r="G9" s="18">
        <f t="shared" si="1"/>
        <v>91.8</v>
      </c>
      <c r="H9" s="18"/>
      <c r="I9" s="20">
        <f t="shared" ref="I9:I11" si="2">ROUND(G9/D9*100,2)</f>
        <v>100</v>
      </c>
      <c r="J9" s="13" t="s">
        <v>203</v>
      </c>
      <c r="K9" s="13"/>
      <c r="L9" s="13"/>
      <c r="M9" s="13"/>
      <c r="N9" s="13"/>
      <c r="O9" s="13"/>
      <c r="P9" s="13"/>
    </row>
    <row r="10" s="3" customFormat="1" ht="17.25" customHeight="1" spans="1:16">
      <c r="A10" s="14"/>
      <c r="B10" s="14"/>
      <c r="C10" s="21" t="s">
        <v>23</v>
      </c>
      <c r="D10" s="22">
        <f t="shared" si="0"/>
        <v>91.8</v>
      </c>
      <c r="E10" s="23">
        <v>91.8</v>
      </c>
      <c r="F10" s="23"/>
      <c r="G10" s="24">
        <v>91.8</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357</v>
      </c>
      <c r="D13" s="13"/>
      <c r="E13" s="13"/>
      <c r="F13" s="13"/>
      <c r="G13" s="13"/>
      <c r="H13" s="13"/>
      <c r="I13" s="13"/>
      <c r="J13" s="13" t="s">
        <v>357</v>
      </c>
      <c r="K13" s="13"/>
      <c r="L13" s="13"/>
      <c r="M13" s="13"/>
      <c r="N13" s="13"/>
      <c r="O13" s="13"/>
      <c r="P13" s="13"/>
    </row>
    <row r="14" s="3" customFormat="1" ht="34.5" customHeight="1" spans="1:16">
      <c r="A14" s="14" t="s">
        <v>30</v>
      </c>
      <c r="B14" s="14"/>
      <c r="C14" s="13" t="s">
        <v>358</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91.8</v>
      </c>
      <c r="F27" s="13">
        <v>91.8</v>
      </c>
      <c r="G27" s="30">
        <v>3</v>
      </c>
      <c r="H27" s="30">
        <v>3</v>
      </c>
      <c r="I27" s="65" t="s">
        <v>96</v>
      </c>
      <c r="J27" s="65"/>
      <c r="K27" s="13" t="s">
        <v>97</v>
      </c>
      <c r="L27" s="66"/>
      <c r="M27" s="66"/>
      <c r="N27" s="66"/>
      <c r="O27" s="66"/>
      <c r="P27" s="39"/>
    </row>
    <row r="28" s="3" customFormat="1" ht="41.25" customHeight="1" spans="1:16">
      <c r="A28" s="15"/>
      <c r="B28" s="14"/>
      <c r="C28" s="14" t="s">
        <v>98</v>
      </c>
      <c r="D28" s="13" t="s">
        <v>359</v>
      </c>
      <c r="E28" s="13">
        <v>102</v>
      </c>
      <c r="F28" s="13">
        <v>102</v>
      </c>
      <c r="G28" s="30">
        <v>4</v>
      </c>
      <c r="H28" s="30">
        <v>4</v>
      </c>
      <c r="I28" s="65" t="s">
        <v>101</v>
      </c>
      <c r="J28" s="65"/>
      <c r="K28" s="13" t="s">
        <v>102</v>
      </c>
      <c r="L28" s="13"/>
      <c r="M28" s="13"/>
      <c r="N28" s="13"/>
      <c r="O28" s="13"/>
      <c r="P28" s="54"/>
    </row>
    <row r="29" s="3" customFormat="1" ht="27.75" customHeight="1" spans="1:16">
      <c r="A29" s="15"/>
      <c r="B29" s="14"/>
      <c r="C29" s="14" t="s">
        <v>103</v>
      </c>
      <c r="D29" s="13" t="s">
        <v>335</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360</v>
      </c>
      <c r="F58" s="42" t="s">
        <v>360</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358</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361</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28.42</v>
      </c>
      <c r="E9" s="20">
        <f t="shared" ref="E9:G9" si="1">SUM(E10:E11)</f>
        <v>28.42</v>
      </c>
      <c r="F9" s="20">
        <f t="shared" si="1"/>
        <v>0</v>
      </c>
      <c r="G9" s="18">
        <f t="shared" si="1"/>
        <v>28.42</v>
      </c>
      <c r="H9" s="18"/>
      <c r="I9" s="20">
        <f t="shared" ref="I9:I11" si="2">ROUND(G9/D9*100,2)</f>
        <v>100</v>
      </c>
      <c r="J9" s="13" t="s">
        <v>203</v>
      </c>
      <c r="K9" s="13"/>
      <c r="L9" s="13"/>
      <c r="M9" s="13"/>
      <c r="N9" s="13"/>
      <c r="O9" s="13"/>
      <c r="P9" s="13"/>
    </row>
    <row r="10" s="3" customFormat="1" ht="17.25" customHeight="1" spans="1:16">
      <c r="A10" s="14"/>
      <c r="B10" s="14"/>
      <c r="C10" s="21" t="s">
        <v>23</v>
      </c>
      <c r="D10" s="22">
        <f t="shared" si="0"/>
        <v>28.42</v>
      </c>
      <c r="E10" s="23">
        <v>28.42</v>
      </c>
      <c r="F10" s="23"/>
      <c r="G10" s="24">
        <v>28.42</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362</v>
      </c>
      <c r="D13" s="13"/>
      <c r="E13" s="13"/>
      <c r="F13" s="13"/>
      <c r="G13" s="13"/>
      <c r="H13" s="13"/>
      <c r="I13" s="13"/>
      <c r="J13" s="13" t="s">
        <v>362</v>
      </c>
      <c r="K13" s="13"/>
      <c r="L13" s="13"/>
      <c r="M13" s="13"/>
      <c r="N13" s="13"/>
      <c r="O13" s="13"/>
      <c r="P13" s="13"/>
    </row>
    <row r="14" s="3" customFormat="1" ht="34.5" customHeight="1" spans="1:16">
      <c r="A14" s="14" t="s">
        <v>30</v>
      </c>
      <c r="B14" s="14"/>
      <c r="C14" s="13" t="s">
        <v>363</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28.42</v>
      </c>
      <c r="F27" s="13">
        <v>28.42</v>
      </c>
      <c r="G27" s="30">
        <v>3</v>
      </c>
      <c r="H27" s="30">
        <v>3</v>
      </c>
      <c r="I27" s="65" t="s">
        <v>96</v>
      </c>
      <c r="J27" s="65"/>
      <c r="K27" s="13" t="s">
        <v>97</v>
      </c>
      <c r="L27" s="66"/>
      <c r="M27" s="66"/>
      <c r="N27" s="66"/>
      <c r="O27" s="66"/>
      <c r="P27" s="39"/>
    </row>
    <row r="28" s="3" customFormat="1" ht="41.25" customHeight="1" spans="1:16">
      <c r="A28" s="15"/>
      <c r="B28" s="14"/>
      <c r="C28" s="14" t="s">
        <v>98</v>
      </c>
      <c r="D28" s="13" t="s">
        <v>364</v>
      </c>
      <c r="E28" s="13">
        <v>4</v>
      </c>
      <c r="F28" s="13">
        <v>4</v>
      </c>
      <c r="G28" s="30">
        <v>4</v>
      </c>
      <c r="H28" s="30">
        <v>4</v>
      </c>
      <c r="I28" s="65" t="s">
        <v>101</v>
      </c>
      <c r="J28" s="65"/>
      <c r="K28" s="13" t="s">
        <v>102</v>
      </c>
      <c r="L28" s="13"/>
      <c r="M28" s="13"/>
      <c r="N28" s="13"/>
      <c r="O28" s="13"/>
      <c r="P28" s="54"/>
    </row>
    <row r="29" s="3" customFormat="1" ht="27.75" customHeight="1" spans="1:16">
      <c r="A29" s="15"/>
      <c r="B29" s="14"/>
      <c r="C29" s="14" t="s">
        <v>103</v>
      </c>
      <c r="D29" s="13" t="s">
        <v>335</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365</v>
      </c>
      <c r="F58" s="42" t="s">
        <v>365</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363</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9"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366</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0.67</v>
      </c>
      <c r="E9" s="20">
        <f t="shared" ref="E9:G9" si="1">SUM(E10:E11)</f>
        <v>0.67</v>
      </c>
      <c r="F9" s="20">
        <f t="shared" si="1"/>
        <v>0</v>
      </c>
      <c r="G9" s="18">
        <f t="shared" si="1"/>
        <v>0.67</v>
      </c>
      <c r="H9" s="18"/>
      <c r="I9" s="20">
        <f t="shared" ref="I9:I11" si="2">ROUND(G9/D9*100,2)</f>
        <v>100</v>
      </c>
      <c r="J9" s="13" t="s">
        <v>203</v>
      </c>
      <c r="K9" s="13"/>
      <c r="L9" s="13"/>
      <c r="M9" s="13"/>
      <c r="N9" s="13"/>
      <c r="O9" s="13"/>
      <c r="P9" s="13"/>
    </row>
    <row r="10" s="3" customFormat="1" ht="17.25" customHeight="1" spans="1:16">
      <c r="A10" s="14"/>
      <c r="B10" s="14"/>
      <c r="C10" s="21" t="s">
        <v>23</v>
      </c>
      <c r="D10" s="22">
        <f t="shared" si="0"/>
        <v>0.67</v>
      </c>
      <c r="E10" s="23">
        <v>0.67</v>
      </c>
      <c r="F10" s="23"/>
      <c r="G10" s="24">
        <v>0.67</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367</v>
      </c>
      <c r="D13" s="13"/>
      <c r="E13" s="13"/>
      <c r="F13" s="13"/>
      <c r="G13" s="13"/>
      <c r="H13" s="13"/>
      <c r="I13" s="13"/>
      <c r="J13" s="13" t="s">
        <v>367</v>
      </c>
      <c r="K13" s="13"/>
      <c r="L13" s="13"/>
      <c r="M13" s="13"/>
      <c r="N13" s="13"/>
      <c r="O13" s="13"/>
      <c r="P13" s="13"/>
    </row>
    <row r="14" s="3" customFormat="1" ht="34.5" customHeight="1" spans="1:16">
      <c r="A14" s="14" t="s">
        <v>30</v>
      </c>
      <c r="B14" s="14"/>
      <c r="C14" s="13" t="s">
        <v>368</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0.67</v>
      </c>
      <c r="F27" s="13">
        <v>0.67</v>
      </c>
      <c r="G27" s="30">
        <v>3</v>
      </c>
      <c r="H27" s="30">
        <v>3</v>
      </c>
      <c r="I27" s="65" t="s">
        <v>96</v>
      </c>
      <c r="J27" s="65"/>
      <c r="K27" s="13" t="s">
        <v>97</v>
      </c>
      <c r="L27" s="66"/>
      <c r="M27" s="66"/>
      <c r="N27" s="66"/>
      <c r="O27" s="66"/>
      <c r="P27" s="39"/>
    </row>
    <row r="28" s="3" customFormat="1" ht="41.25" customHeight="1" spans="1:16">
      <c r="A28" s="15"/>
      <c r="B28" s="14"/>
      <c r="C28" s="14" t="s">
        <v>98</v>
      </c>
      <c r="D28" s="13" t="s">
        <v>369</v>
      </c>
      <c r="E28" s="13">
        <v>9</v>
      </c>
      <c r="F28" s="13">
        <v>9</v>
      </c>
      <c r="G28" s="30">
        <v>4</v>
      </c>
      <c r="H28" s="30">
        <v>4</v>
      </c>
      <c r="I28" s="65" t="s">
        <v>101</v>
      </c>
      <c r="J28" s="65"/>
      <c r="K28" s="13" t="s">
        <v>102</v>
      </c>
      <c r="L28" s="13"/>
      <c r="M28" s="13"/>
      <c r="N28" s="13"/>
      <c r="O28" s="13"/>
      <c r="P28" s="54"/>
    </row>
    <row r="29" s="3" customFormat="1" ht="27.75" customHeight="1" spans="1:16">
      <c r="A29" s="15"/>
      <c r="B29" s="14"/>
      <c r="C29" s="14" t="s">
        <v>103</v>
      </c>
      <c r="D29" s="13" t="s">
        <v>335</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365</v>
      </c>
      <c r="F58" s="42" t="s">
        <v>365</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368</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11"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370</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0.67</v>
      </c>
      <c r="E9" s="20">
        <f t="shared" ref="E9:G9" si="1">SUM(E10:E11)</f>
        <v>0.67</v>
      </c>
      <c r="F9" s="20">
        <f t="shared" si="1"/>
        <v>0</v>
      </c>
      <c r="G9" s="18">
        <f t="shared" si="1"/>
        <v>0.67</v>
      </c>
      <c r="H9" s="18"/>
      <c r="I9" s="20">
        <f t="shared" ref="I9:I11" si="2">ROUND(G9/D9*100,2)</f>
        <v>100</v>
      </c>
      <c r="J9" s="13" t="s">
        <v>203</v>
      </c>
      <c r="K9" s="13"/>
      <c r="L9" s="13"/>
      <c r="M9" s="13"/>
      <c r="N9" s="13"/>
      <c r="O9" s="13"/>
      <c r="P9" s="13"/>
    </row>
    <row r="10" s="3" customFormat="1" ht="17.25" customHeight="1" spans="1:16">
      <c r="A10" s="14"/>
      <c r="B10" s="14"/>
      <c r="C10" s="21" t="s">
        <v>23</v>
      </c>
      <c r="D10" s="22">
        <f t="shared" si="0"/>
        <v>0.67</v>
      </c>
      <c r="E10" s="23">
        <v>0.67</v>
      </c>
      <c r="F10" s="23"/>
      <c r="G10" s="24">
        <v>0.67</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367</v>
      </c>
      <c r="D13" s="13"/>
      <c r="E13" s="13"/>
      <c r="F13" s="13"/>
      <c r="G13" s="13"/>
      <c r="H13" s="13"/>
      <c r="I13" s="13"/>
      <c r="J13" s="13" t="s">
        <v>367</v>
      </c>
      <c r="K13" s="13"/>
      <c r="L13" s="13"/>
      <c r="M13" s="13"/>
      <c r="N13" s="13"/>
      <c r="O13" s="13"/>
      <c r="P13" s="13"/>
    </row>
    <row r="14" s="3" customFormat="1" ht="34.5" customHeight="1" spans="1:16">
      <c r="A14" s="14" t="s">
        <v>30</v>
      </c>
      <c r="B14" s="14"/>
      <c r="C14" s="13" t="s">
        <v>368</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0.67</v>
      </c>
      <c r="F27" s="13">
        <v>0.67</v>
      </c>
      <c r="G27" s="30">
        <v>3</v>
      </c>
      <c r="H27" s="30">
        <v>3</v>
      </c>
      <c r="I27" s="65" t="s">
        <v>96</v>
      </c>
      <c r="J27" s="65"/>
      <c r="K27" s="13" t="s">
        <v>97</v>
      </c>
      <c r="L27" s="66"/>
      <c r="M27" s="66"/>
      <c r="N27" s="66"/>
      <c r="O27" s="66"/>
      <c r="P27" s="39"/>
    </row>
    <row r="28" s="3" customFormat="1" ht="41.25" customHeight="1" spans="1:16">
      <c r="A28" s="15"/>
      <c r="B28" s="14"/>
      <c r="C28" s="14" t="s">
        <v>98</v>
      </c>
      <c r="D28" s="13" t="s">
        <v>369</v>
      </c>
      <c r="E28" s="13">
        <v>9</v>
      </c>
      <c r="F28" s="13">
        <v>9</v>
      </c>
      <c r="G28" s="30">
        <v>4</v>
      </c>
      <c r="H28" s="30">
        <v>4</v>
      </c>
      <c r="I28" s="65" t="s">
        <v>101</v>
      </c>
      <c r="J28" s="65"/>
      <c r="K28" s="13" t="s">
        <v>102</v>
      </c>
      <c r="L28" s="13"/>
      <c r="M28" s="13"/>
      <c r="N28" s="13"/>
      <c r="O28" s="13"/>
      <c r="P28" s="54"/>
    </row>
    <row r="29" s="3" customFormat="1" ht="27.75" customHeight="1" spans="1:16">
      <c r="A29" s="15"/>
      <c r="B29" s="14"/>
      <c r="C29" s="14" t="s">
        <v>103</v>
      </c>
      <c r="D29" s="13" t="s">
        <v>335</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365</v>
      </c>
      <c r="F58" s="42" t="s">
        <v>365</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368</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9"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371</v>
      </c>
      <c r="D4" s="13"/>
      <c r="E4" s="13"/>
      <c r="F4" s="13"/>
      <c r="G4" s="13"/>
      <c r="H4" s="13"/>
      <c r="I4" s="13"/>
      <c r="J4" s="13"/>
      <c r="K4" s="13"/>
      <c r="L4" s="13"/>
      <c r="M4" s="15" t="s">
        <v>7</v>
      </c>
      <c r="N4" s="15"/>
      <c r="O4" s="30" t="s">
        <v>8</v>
      </c>
      <c r="P4" s="54"/>
    </row>
    <row r="5" s="3" customFormat="1" ht="20.25" customHeight="1" spans="1:16">
      <c r="A5" s="11" t="s">
        <v>9</v>
      </c>
      <c r="B5" s="11"/>
      <c r="C5" s="13" t="s">
        <v>356</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57.39</v>
      </c>
      <c r="E9" s="20">
        <f t="shared" ref="E9:G9" si="1">SUM(E10:E11)</f>
        <v>57.39</v>
      </c>
      <c r="F9" s="20">
        <f t="shared" si="1"/>
        <v>0</v>
      </c>
      <c r="G9" s="18">
        <f t="shared" si="1"/>
        <v>57.39</v>
      </c>
      <c r="H9" s="18"/>
      <c r="I9" s="20">
        <f t="shared" ref="I9:I11" si="2">ROUND(G9/D9*100,2)</f>
        <v>100</v>
      </c>
      <c r="J9" s="13" t="s">
        <v>203</v>
      </c>
      <c r="K9" s="13"/>
      <c r="L9" s="13"/>
      <c r="M9" s="13"/>
      <c r="N9" s="13"/>
      <c r="O9" s="13"/>
      <c r="P9" s="13"/>
    </row>
    <row r="10" s="3" customFormat="1" ht="17.25" customHeight="1" spans="1:16">
      <c r="A10" s="14"/>
      <c r="B10" s="14"/>
      <c r="C10" s="21" t="s">
        <v>23</v>
      </c>
      <c r="D10" s="22">
        <f t="shared" si="0"/>
        <v>57.39</v>
      </c>
      <c r="E10" s="23">
        <v>57.39</v>
      </c>
      <c r="F10" s="23"/>
      <c r="G10" s="24">
        <v>57.39</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372</v>
      </c>
      <c r="D13" s="13"/>
      <c r="E13" s="13"/>
      <c r="F13" s="13"/>
      <c r="G13" s="13"/>
      <c r="H13" s="13"/>
      <c r="I13" s="13"/>
      <c r="J13" s="13" t="s">
        <v>372</v>
      </c>
      <c r="K13" s="13"/>
      <c r="L13" s="13"/>
      <c r="M13" s="13"/>
      <c r="N13" s="13"/>
      <c r="O13" s="13"/>
      <c r="P13" s="13"/>
    </row>
    <row r="14" s="3" customFormat="1" ht="34.5" customHeight="1" spans="1:16">
      <c r="A14" s="14" t="s">
        <v>30</v>
      </c>
      <c r="B14" s="14"/>
      <c r="C14" s="13" t="s">
        <v>373</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57.39</v>
      </c>
      <c r="F27" s="13">
        <v>57.39</v>
      </c>
      <c r="G27" s="30">
        <v>3</v>
      </c>
      <c r="H27" s="30">
        <v>3</v>
      </c>
      <c r="I27" s="65" t="s">
        <v>96</v>
      </c>
      <c r="J27" s="65"/>
      <c r="K27" s="13" t="s">
        <v>97</v>
      </c>
      <c r="L27" s="66"/>
      <c r="M27" s="66"/>
      <c r="N27" s="66"/>
      <c r="O27" s="66"/>
      <c r="P27" s="39"/>
    </row>
    <row r="28" s="3" customFormat="1" ht="41.25" customHeight="1" spans="1:16">
      <c r="A28" s="15"/>
      <c r="B28" s="14"/>
      <c r="C28" s="14" t="s">
        <v>98</v>
      </c>
      <c r="D28" s="13" t="s">
        <v>374</v>
      </c>
      <c r="E28" s="13">
        <v>22</v>
      </c>
      <c r="F28" s="13">
        <v>22</v>
      </c>
      <c r="G28" s="30">
        <v>4</v>
      </c>
      <c r="H28" s="30">
        <v>4</v>
      </c>
      <c r="I28" s="65" t="s">
        <v>101</v>
      </c>
      <c r="J28" s="65"/>
      <c r="K28" s="13" t="s">
        <v>102</v>
      </c>
      <c r="L28" s="13"/>
      <c r="M28" s="13"/>
      <c r="N28" s="13"/>
      <c r="O28" s="13"/>
      <c r="P28" s="54"/>
    </row>
    <row r="29" s="3" customFormat="1" ht="27.75" customHeight="1" spans="1:16">
      <c r="A29" s="15"/>
      <c r="B29" s="14"/>
      <c r="C29" s="14" t="s">
        <v>103</v>
      </c>
      <c r="D29" s="13" t="s">
        <v>335</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375</v>
      </c>
      <c r="F58" s="42" t="s">
        <v>375</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373</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3"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376</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4</v>
      </c>
      <c r="E9" s="20">
        <f t="shared" ref="E9:G9" si="1">SUM(E10:E11)</f>
        <v>4</v>
      </c>
      <c r="F9" s="20">
        <f t="shared" si="1"/>
        <v>0</v>
      </c>
      <c r="G9" s="18">
        <f t="shared" si="1"/>
        <v>4</v>
      </c>
      <c r="H9" s="18"/>
      <c r="I9" s="20">
        <f t="shared" ref="I9:I11" si="2">ROUND(G9/D9*100,2)</f>
        <v>100</v>
      </c>
      <c r="J9" s="13" t="s">
        <v>203</v>
      </c>
      <c r="K9" s="13"/>
      <c r="L9" s="13"/>
      <c r="M9" s="13"/>
      <c r="N9" s="13"/>
      <c r="O9" s="13"/>
      <c r="P9" s="13"/>
    </row>
    <row r="10" s="3" customFormat="1" ht="17.25" customHeight="1" spans="1:16">
      <c r="A10" s="14"/>
      <c r="B10" s="14"/>
      <c r="C10" s="21" t="s">
        <v>23</v>
      </c>
      <c r="D10" s="22">
        <f t="shared" si="0"/>
        <v>4</v>
      </c>
      <c r="E10" s="23">
        <v>4</v>
      </c>
      <c r="F10" s="23"/>
      <c r="G10" s="24">
        <v>4</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376</v>
      </c>
      <c r="D13" s="13"/>
      <c r="E13" s="13"/>
      <c r="F13" s="13"/>
      <c r="G13" s="13"/>
      <c r="H13" s="13"/>
      <c r="I13" s="13"/>
      <c r="J13" s="13" t="s">
        <v>376</v>
      </c>
      <c r="K13" s="13"/>
      <c r="L13" s="13"/>
      <c r="M13" s="13"/>
      <c r="N13" s="13"/>
      <c r="O13" s="13"/>
      <c r="P13" s="13"/>
    </row>
    <row r="14" s="3" customFormat="1" ht="34.5" customHeight="1" spans="1:16">
      <c r="A14" s="14" t="s">
        <v>30</v>
      </c>
      <c r="B14" s="14"/>
      <c r="C14" s="13" t="s">
        <v>377</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4</v>
      </c>
      <c r="F27" s="13">
        <v>4</v>
      </c>
      <c r="G27" s="30">
        <v>3</v>
      </c>
      <c r="H27" s="30">
        <v>3</v>
      </c>
      <c r="I27" s="65" t="s">
        <v>96</v>
      </c>
      <c r="J27" s="65"/>
      <c r="K27" s="13" t="s">
        <v>97</v>
      </c>
      <c r="L27" s="66"/>
      <c r="M27" s="66"/>
      <c r="N27" s="66"/>
      <c r="O27" s="66"/>
      <c r="P27" s="39"/>
    </row>
    <row r="28" s="3" customFormat="1" ht="41.25" customHeight="1" spans="1:16">
      <c r="A28" s="15"/>
      <c r="B28" s="14"/>
      <c r="C28" s="14" t="s">
        <v>98</v>
      </c>
      <c r="D28" s="13" t="s">
        <v>378</v>
      </c>
      <c r="E28" s="13">
        <v>1</v>
      </c>
      <c r="F28" s="13">
        <v>1</v>
      </c>
      <c r="G28" s="30">
        <v>4</v>
      </c>
      <c r="H28" s="30">
        <v>4</v>
      </c>
      <c r="I28" s="65" t="s">
        <v>101</v>
      </c>
      <c r="J28" s="65"/>
      <c r="K28" s="13" t="s">
        <v>102</v>
      </c>
      <c r="L28" s="13"/>
      <c r="M28" s="13"/>
      <c r="N28" s="13"/>
      <c r="O28" s="13"/>
      <c r="P28" s="54"/>
    </row>
    <row r="29" s="3" customFormat="1" ht="27.75" customHeight="1" spans="1:16">
      <c r="A29" s="15"/>
      <c r="B29" s="14"/>
      <c r="C29" s="14" t="s">
        <v>103</v>
      </c>
      <c r="D29" s="13" t="s">
        <v>379</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380</v>
      </c>
      <c r="F58" s="42" t="s">
        <v>380</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377</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7"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381</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7.65</v>
      </c>
      <c r="E9" s="20">
        <f t="shared" ref="E9:G9" si="1">SUM(E10:E11)</f>
        <v>7.65</v>
      </c>
      <c r="F9" s="20">
        <f t="shared" si="1"/>
        <v>0</v>
      </c>
      <c r="G9" s="18">
        <f t="shared" si="1"/>
        <v>7.65</v>
      </c>
      <c r="H9" s="18"/>
      <c r="I9" s="20">
        <f t="shared" ref="I9:I11" si="2">ROUND(G9/D9*100,2)</f>
        <v>100</v>
      </c>
      <c r="J9" s="13" t="s">
        <v>203</v>
      </c>
      <c r="K9" s="13"/>
      <c r="L9" s="13"/>
      <c r="M9" s="13"/>
      <c r="N9" s="13"/>
      <c r="O9" s="13"/>
      <c r="P9" s="13"/>
    </row>
    <row r="10" s="3" customFormat="1" ht="17.25" customHeight="1" spans="1:16">
      <c r="A10" s="14"/>
      <c r="B10" s="14"/>
      <c r="C10" s="21" t="s">
        <v>23</v>
      </c>
      <c r="D10" s="22">
        <f t="shared" si="0"/>
        <v>7.65</v>
      </c>
      <c r="E10" s="23">
        <v>7.65</v>
      </c>
      <c r="F10" s="23"/>
      <c r="G10" s="24">
        <v>7.65</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381</v>
      </c>
      <c r="D13" s="13"/>
      <c r="E13" s="13"/>
      <c r="F13" s="13"/>
      <c r="G13" s="13"/>
      <c r="H13" s="13"/>
      <c r="I13" s="13"/>
      <c r="J13" s="13" t="s">
        <v>382</v>
      </c>
      <c r="K13" s="13"/>
      <c r="L13" s="13"/>
      <c r="M13" s="13"/>
      <c r="N13" s="13"/>
      <c r="O13" s="13"/>
      <c r="P13" s="13"/>
    </row>
    <row r="14" s="3" customFormat="1" ht="34.5" customHeight="1" spans="1:16">
      <c r="A14" s="14" t="s">
        <v>30</v>
      </c>
      <c r="B14" s="14"/>
      <c r="C14" s="13" t="s">
        <v>383</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7.65</v>
      </c>
      <c r="F27" s="13">
        <v>7.65</v>
      </c>
      <c r="G27" s="30">
        <v>3</v>
      </c>
      <c r="H27" s="30">
        <v>3</v>
      </c>
      <c r="I27" s="65" t="s">
        <v>96</v>
      </c>
      <c r="J27" s="65"/>
      <c r="K27" s="13" t="s">
        <v>97</v>
      </c>
      <c r="L27" s="66"/>
      <c r="M27" s="66"/>
      <c r="N27" s="66"/>
      <c r="O27" s="66"/>
      <c r="P27" s="39"/>
    </row>
    <row r="28" s="3" customFormat="1" ht="41.25" customHeight="1" spans="1:16">
      <c r="A28" s="15"/>
      <c r="B28" s="14"/>
      <c r="C28" s="14" t="s">
        <v>98</v>
      </c>
      <c r="D28" s="13" t="s">
        <v>384</v>
      </c>
      <c r="E28" s="13">
        <v>1</v>
      </c>
      <c r="F28" s="13">
        <v>1</v>
      </c>
      <c r="G28" s="30">
        <v>4</v>
      </c>
      <c r="H28" s="30">
        <v>4</v>
      </c>
      <c r="I28" s="65" t="s">
        <v>101</v>
      </c>
      <c r="J28" s="65"/>
      <c r="K28" s="13" t="s">
        <v>102</v>
      </c>
      <c r="L28" s="13"/>
      <c r="M28" s="13"/>
      <c r="N28" s="13"/>
      <c r="O28" s="13"/>
      <c r="P28" s="54"/>
    </row>
    <row r="29" s="3" customFormat="1" ht="27.75" customHeight="1" spans="1:16">
      <c r="A29" s="15"/>
      <c r="B29" s="14"/>
      <c r="C29" s="14" t="s">
        <v>103</v>
      </c>
      <c r="D29" s="13" t="s">
        <v>335</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365</v>
      </c>
      <c r="F58" s="42" t="s">
        <v>365</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383</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7"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385</v>
      </c>
      <c r="D4" s="13"/>
      <c r="E4" s="13"/>
      <c r="F4" s="13"/>
      <c r="G4" s="13"/>
      <c r="H4" s="13"/>
      <c r="I4" s="13"/>
      <c r="J4" s="13"/>
      <c r="K4" s="13"/>
      <c r="L4" s="13"/>
      <c r="M4" s="15" t="s">
        <v>7</v>
      </c>
      <c r="N4" s="15"/>
      <c r="O4" s="30" t="s">
        <v>355</v>
      </c>
      <c r="P4" s="54"/>
    </row>
    <row r="5" s="3" customFormat="1" ht="20.25" customHeight="1" spans="1:16">
      <c r="A5" s="11" t="s">
        <v>9</v>
      </c>
      <c r="B5" s="11"/>
      <c r="C5" s="13" t="s">
        <v>356</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50.73</v>
      </c>
      <c r="E9" s="20">
        <f t="shared" ref="E9:G9" si="1">SUM(E10:E11)</f>
        <v>50.73</v>
      </c>
      <c r="F9" s="20">
        <f t="shared" si="1"/>
        <v>0</v>
      </c>
      <c r="G9" s="18">
        <f t="shared" si="1"/>
        <v>50.73</v>
      </c>
      <c r="H9" s="18"/>
      <c r="I9" s="20">
        <f t="shared" ref="I9:I11" si="2">ROUND(G9/D9*100,2)</f>
        <v>100</v>
      </c>
      <c r="J9" s="13" t="s">
        <v>203</v>
      </c>
      <c r="K9" s="13"/>
      <c r="L9" s="13"/>
      <c r="M9" s="13"/>
      <c r="N9" s="13"/>
      <c r="O9" s="13"/>
      <c r="P9" s="13"/>
    </row>
    <row r="10" s="3" customFormat="1" ht="17.25" customHeight="1" spans="1:16">
      <c r="A10" s="14"/>
      <c r="B10" s="14"/>
      <c r="C10" s="21" t="s">
        <v>23</v>
      </c>
      <c r="D10" s="22">
        <f t="shared" si="0"/>
        <v>50.73</v>
      </c>
      <c r="E10" s="23">
        <v>50.73</v>
      </c>
      <c r="F10" s="23"/>
      <c r="G10" s="24">
        <v>50.73</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386</v>
      </c>
      <c r="D13" s="13"/>
      <c r="E13" s="13"/>
      <c r="F13" s="13"/>
      <c r="G13" s="13"/>
      <c r="H13" s="13"/>
      <c r="I13" s="13"/>
      <c r="J13" s="13" t="s">
        <v>386</v>
      </c>
      <c r="K13" s="13"/>
      <c r="L13" s="13"/>
      <c r="M13" s="13"/>
      <c r="N13" s="13"/>
      <c r="O13" s="13"/>
      <c r="P13" s="13"/>
    </row>
    <row r="14" s="3" customFormat="1" ht="34.5" customHeight="1" spans="1:16">
      <c r="A14" s="14" t="s">
        <v>30</v>
      </c>
      <c r="B14" s="14"/>
      <c r="C14" s="13" t="s">
        <v>387</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50.73</v>
      </c>
      <c r="F27" s="13">
        <v>50.73</v>
      </c>
      <c r="G27" s="30">
        <v>3</v>
      </c>
      <c r="H27" s="30">
        <v>3</v>
      </c>
      <c r="I27" s="65" t="s">
        <v>96</v>
      </c>
      <c r="J27" s="65"/>
      <c r="K27" s="13" t="s">
        <v>97</v>
      </c>
      <c r="L27" s="66"/>
      <c r="M27" s="66"/>
      <c r="N27" s="66"/>
      <c r="O27" s="66"/>
      <c r="P27" s="39"/>
    </row>
    <row r="28" s="3" customFormat="1" ht="41.25" customHeight="1" spans="1:16">
      <c r="A28" s="15"/>
      <c r="B28" s="14"/>
      <c r="C28" s="14" t="s">
        <v>98</v>
      </c>
      <c r="D28" s="13" t="s">
        <v>346</v>
      </c>
      <c r="E28" s="13">
        <v>9</v>
      </c>
      <c r="F28" s="13">
        <v>9</v>
      </c>
      <c r="G28" s="30">
        <v>4</v>
      </c>
      <c r="H28" s="30">
        <v>4</v>
      </c>
      <c r="I28" s="65" t="s">
        <v>101</v>
      </c>
      <c r="J28" s="65"/>
      <c r="K28" s="13" t="s">
        <v>102</v>
      </c>
      <c r="L28" s="13"/>
      <c r="M28" s="13"/>
      <c r="N28" s="13"/>
      <c r="O28" s="13"/>
      <c r="P28" s="54"/>
    </row>
    <row r="29" s="3" customFormat="1" ht="27.75" customHeight="1" spans="1:16">
      <c r="A29" s="15"/>
      <c r="B29" s="14"/>
      <c r="C29" s="14" t="s">
        <v>103</v>
      </c>
      <c r="D29" s="13" t="s">
        <v>388</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389</v>
      </c>
      <c r="F58" s="42" t="s">
        <v>389</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387</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11"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390</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36.55</v>
      </c>
      <c r="E9" s="20">
        <f t="shared" ref="E9:G9" si="1">SUM(E10:E11)</f>
        <v>36.55</v>
      </c>
      <c r="F9" s="20">
        <f t="shared" si="1"/>
        <v>0</v>
      </c>
      <c r="G9" s="18">
        <f t="shared" si="1"/>
        <v>36.55</v>
      </c>
      <c r="H9" s="18"/>
      <c r="I9" s="20">
        <f t="shared" ref="I9:I11" si="2">ROUND(G9/D9*100,2)</f>
        <v>100</v>
      </c>
      <c r="J9" s="13" t="s">
        <v>203</v>
      </c>
      <c r="K9" s="13"/>
      <c r="L9" s="13"/>
      <c r="M9" s="13"/>
      <c r="N9" s="13"/>
      <c r="O9" s="13"/>
      <c r="P9" s="13"/>
    </row>
    <row r="10" s="3" customFormat="1" ht="17.25" customHeight="1" spans="1:16">
      <c r="A10" s="14"/>
      <c r="B10" s="14"/>
      <c r="C10" s="21" t="s">
        <v>23</v>
      </c>
      <c r="D10" s="22">
        <f t="shared" si="0"/>
        <v>36.55</v>
      </c>
      <c r="E10" s="23">
        <v>36.55</v>
      </c>
      <c r="F10" s="23"/>
      <c r="G10" s="24">
        <v>36.55</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390</v>
      </c>
      <c r="D13" s="13"/>
      <c r="E13" s="13"/>
      <c r="F13" s="13"/>
      <c r="G13" s="13"/>
      <c r="H13" s="13"/>
      <c r="I13" s="13"/>
      <c r="J13" s="13" t="s">
        <v>390</v>
      </c>
      <c r="K13" s="13"/>
      <c r="L13" s="13"/>
      <c r="M13" s="13"/>
      <c r="N13" s="13"/>
      <c r="O13" s="13"/>
      <c r="P13" s="13"/>
    </row>
    <row r="14" s="3" customFormat="1" ht="34.5" customHeight="1" spans="1:16">
      <c r="A14" s="14" t="s">
        <v>30</v>
      </c>
      <c r="B14" s="14"/>
      <c r="C14" s="13" t="s">
        <v>391</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36.55</v>
      </c>
      <c r="F27" s="13">
        <v>36.55</v>
      </c>
      <c r="G27" s="30">
        <v>3</v>
      </c>
      <c r="H27" s="30">
        <v>3</v>
      </c>
      <c r="I27" s="65" t="s">
        <v>96</v>
      </c>
      <c r="J27" s="65"/>
      <c r="K27" s="13" t="s">
        <v>97</v>
      </c>
      <c r="L27" s="66"/>
      <c r="M27" s="66"/>
      <c r="N27" s="66"/>
      <c r="O27" s="66"/>
      <c r="P27" s="39"/>
    </row>
    <row r="28" s="3" customFormat="1" ht="41.25" customHeight="1" spans="1:16">
      <c r="A28" s="15"/>
      <c r="B28" s="14"/>
      <c r="C28" s="14" t="s">
        <v>98</v>
      </c>
      <c r="D28" s="13" t="s">
        <v>346</v>
      </c>
      <c r="E28" s="13">
        <v>9</v>
      </c>
      <c r="F28" s="13">
        <v>9</v>
      </c>
      <c r="G28" s="30">
        <v>4</v>
      </c>
      <c r="H28" s="30">
        <v>4</v>
      </c>
      <c r="I28" s="65" t="s">
        <v>101</v>
      </c>
      <c r="J28" s="65"/>
      <c r="K28" s="13" t="s">
        <v>102</v>
      </c>
      <c r="L28" s="13"/>
      <c r="M28" s="13"/>
      <c r="N28" s="13"/>
      <c r="O28" s="13"/>
      <c r="P28" s="54"/>
    </row>
    <row r="29" s="3" customFormat="1" ht="27.75" customHeight="1" spans="1:16">
      <c r="A29" s="15"/>
      <c r="B29" s="14"/>
      <c r="C29" s="14" t="s">
        <v>103</v>
      </c>
      <c r="D29" s="13" t="s">
        <v>392</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105</v>
      </c>
      <c r="F58" s="42" t="s">
        <v>105</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391</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5" workbookViewId="0">
      <selection activeCell="E54" sqref="E54:F56"/>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393</v>
      </c>
      <c r="D4" s="13"/>
      <c r="E4" s="13"/>
      <c r="F4" s="13"/>
      <c r="G4" s="13"/>
      <c r="H4" s="13"/>
      <c r="I4" s="13"/>
      <c r="J4" s="13"/>
      <c r="K4" s="13"/>
      <c r="L4" s="13"/>
      <c r="M4" s="15" t="s">
        <v>7</v>
      </c>
      <c r="N4" s="15"/>
      <c r="O4" s="30" t="s">
        <v>394</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34.03</v>
      </c>
      <c r="E9" s="20">
        <f t="shared" ref="E9:G9" si="1">SUM(E10:E11)</f>
        <v>34.03</v>
      </c>
      <c r="F9" s="20">
        <f t="shared" si="1"/>
        <v>0</v>
      </c>
      <c r="G9" s="18">
        <f t="shared" si="1"/>
        <v>34.03</v>
      </c>
      <c r="H9" s="18"/>
      <c r="I9" s="20">
        <f t="shared" ref="I9:I11" si="2">ROUND(G9/D9*100,2)</f>
        <v>100</v>
      </c>
      <c r="J9" s="13" t="s">
        <v>203</v>
      </c>
      <c r="K9" s="13"/>
      <c r="L9" s="13"/>
      <c r="M9" s="13"/>
      <c r="N9" s="13"/>
      <c r="O9" s="13"/>
      <c r="P9" s="13"/>
    </row>
    <row r="10" s="3" customFormat="1" ht="17.25" customHeight="1" spans="1:16">
      <c r="A10" s="14"/>
      <c r="B10" s="14"/>
      <c r="C10" s="21" t="s">
        <v>23</v>
      </c>
      <c r="D10" s="22">
        <f t="shared" si="0"/>
        <v>34.03</v>
      </c>
      <c r="E10" s="23">
        <v>34.03</v>
      </c>
      <c r="F10" s="23"/>
      <c r="G10" s="24">
        <v>34.03</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395</v>
      </c>
      <c r="D13" s="13"/>
      <c r="E13" s="13"/>
      <c r="F13" s="13"/>
      <c r="G13" s="13"/>
      <c r="H13" s="13"/>
      <c r="I13" s="13"/>
      <c r="J13" s="13" t="s">
        <v>395</v>
      </c>
      <c r="K13" s="13"/>
      <c r="L13" s="13"/>
      <c r="M13" s="13"/>
      <c r="N13" s="13"/>
      <c r="O13" s="13"/>
      <c r="P13" s="13"/>
    </row>
    <row r="14" s="3" customFormat="1" ht="34.5" customHeight="1" spans="1:16">
      <c r="A14" s="14" t="s">
        <v>30</v>
      </c>
      <c r="B14" s="14"/>
      <c r="C14" s="13" t="s">
        <v>396</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34.03</v>
      </c>
      <c r="F27" s="13">
        <v>34.03</v>
      </c>
      <c r="G27" s="30">
        <v>3</v>
      </c>
      <c r="H27" s="30">
        <v>3</v>
      </c>
      <c r="I27" s="65" t="s">
        <v>96</v>
      </c>
      <c r="J27" s="65"/>
      <c r="K27" s="13" t="s">
        <v>97</v>
      </c>
      <c r="L27" s="66"/>
      <c r="M27" s="66"/>
      <c r="N27" s="66"/>
      <c r="O27" s="66"/>
      <c r="P27" s="39"/>
    </row>
    <row r="28" s="3" customFormat="1" ht="41.25" customHeight="1" spans="1:16">
      <c r="A28" s="15"/>
      <c r="B28" s="14"/>
      <c r="C28" s="14" t="s">
        <v>98</v>
      </c>
      <c r="D28" s="13" t="s">
        <v>397</v>
      </c>
      <c r="E28" s="13">
        <v>1</v>
      </c>
      <c r="F28" s="13">
        <v>1</v>
      </c>
      <c r="G28" s="30">
        <v>4</v>
      </c>
      <c r="H28" s="30">
        <v>4</v>
      </c>
      <c r="I28" s="65" t="s">
        <v>101</v>
      </c>
      <c r="J28" s="65"/>
      <c r="K28" s="13" t="s">
        <v>102</v>
      </c>
      <c r="L28" s="13"/>
      <c r="M28" s="13"/>
      <c r="N28" s="13"/>
      <c r="O28" s="13"/>
      <c r="P28" s="54"/>
    </row>
    <row r="29" s="3" customFormat="1" ht="27.75" customHeight="1" spans="1:16">
      <c r="A29" s="15"/>
      <c r="B29" s="14"/>
      <c r="C29" s="14" t="s">
        <v>103</v>
      </c>
      <c r="D29" s="13" t="s">
        <v>398</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v>50</v>
      </c>
      <c r="I47" s="32"/>
      <c r="J47" s="32"/>
      <c r="K47" s="69"/>
      <c r="L47" s="69"/>
      <c r="M47" s="69"/>
      <c r="N47" s="69"/>
      <c r="O47" s="69"/>
      <c r="P47" s="70"/>
    </row>
    <row r="48" s="3" customFormat="1" ht="30" customHeight="1" spans="1:16">
      <c r="A48" s="34"/>
      <c r="B48" s="34"/>
      <c r="C48" s="37" t="s">
        <v>115</v>
      </c>
      <c r="D48" s="37" t="s">
        <v>116</v>
      </c>
      <c r="E48" s="38" t="s">
        <v>399</v>
      </c>
      <c r="F48" s="38" t="s">
        <v>399</v>
      </c>
      <c r="G48" s="40">
        <v>5</v>
      </c>
      <c r="H48" s="40">
        <v>5</v>
      </c>
      <c r="I48" s="38" t="s">
        <v>117</v>
      </c>
      <c r="J48" s="38"/>
      <c r="K48" s="40" t="s">
        <v>118</v>
      </c>
      <c r="L48" s="40" t="s">
        <v>119</v>
      </c>
      <c r="M48" s="40" t="s">
        <v>120</v>
      </c>
      <c r="N48" s="40" t="s">
        <v>121</v>
      </c>
      <c r="O48" s="40" t="s">
        <v>122</v>
      </c>
      <c r="P48" s="40"/>
    </row>
    <row r="49" s="3" customFormat="1" ht="19.5" customHeight="1" spans="1:16">
      <c r="A49" s="34"/>
      <c r="B49" s="34"/>
      <c r="C49" s="37"/>
      <c r="D49" s="37" t="s">
        <v>161</v>
      </c>
      <c r="E49" s="49">
        <v>1</v>
      </c>
      <c r="F49" s="50">
        <v>1</v>
      </c>
      <c r="G49" s="40">
        <v>10</v>
      </c>
      <c r="H49" s="40">
        <v>10</v>
      </c>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9">
        <v>1</v>
      </c>
      <c r="F50" s="50">
        <v>1</v>
      </c>
      <c r="G50" s="40">
        <v>5</v>
      </c>
      <c r="H50" s="40">
        <v>5</v>
      </c>
      <c r="I50" s="38" t="s">
        <v>165</v>
      </c>
      <c r="J50" s="38"/>
      <c r="K50" s="40" t="s">
        <v>126</v>
      </c>
      <c r="L50" s="40" t="s">
        <v>127</v>
      </c>
      <c r="M50" s="40" t="s">
        <v>69</v>
      </c>
      <c r="N50" s="40" t="s">
        <v>128</v>
      </c>
      <c r="O50" s="40" t="s">
        <v>129</v>
      </c>
      <c r="P50" s="40"/>
    </row>
    <row r="51" s="3" customFormat="1" ht="40.5" customHeight="1" spans="1:16">
      <c r="A51" s="34"/>
      <c r="B51" s="34"/>
      <c r="C51" s="37"/>
      <c r="D51" s="37" t="s">
        <v>166</v>
      </c>
      <c r="E51" s="42" t="s">
        <v>400</v>
      </c>
      <c r="F51" s="39" t="s">
        <v>400</v>
      </c>
      <c r="G51" s="40">
        <v>5</v>
      </c>
      <c r="H51" s="40">
        <v>5</v>
      </c>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t="s">
        <v>401</v>
      </c>
      <c r="F52" s="39" t="s">
        <v>401</v>
      </c>
      <c r="G52" s="40">
        <v>5</v>
      </c>
      <c r="H52" s="40">
        <v>5</v>
      </c>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9">
        <v>0.9</v>
      </c>
      <c r="F53" s="50">
        <v>0.9</v>
      </c>
      <c r="G53" s="40">
        <v>10</v>
      </c>
      <c r="H53" s="40">
        <v>10</v>
      </c>
      <c r="I53" s="38" t="s">
        <v>171</v>
      </c>
      <c r="J53" s="38"/>
      <c r="K53" s="78"/>
      <c r="L53" s="78"/>
      <c r="M53" s="78"/>
      <c r="N53" s="78"/>
      <c r="O53" s="64"/>
      <c r="P53" s="40"/>
    </row>
    <row r="54" s="3" customFormat="1" ht="37.5" customHeight="1" spans="1:16">
      <c r="A54" s="34"/>
      <c r="B54" s="34"/>
      <c r="C54" s="37" t="s">
        <v>130</v>
      </c>
      <c r="D54" s="37" t="s">
        <v>131</v>
      </c>
      <c r="E54" s="42" t="s">
        <v>402</v>
      </c>
      <c r="F54" s="43" t="s">
        <v>402</v>
      </c>
      <c r="G54" s="40">
        <v>5</v>
      </c>
      <c r="H54" s="40">
        <v>5</v>
      </c>
      <c r="I54" s="71" t="s">
        <v>132</v>
      </c>
      <c r="J54" s="72"/>
      <c r="K54" s="73" t="s">
        <v>133</v>
      </c>
      <c r="L54" s="74"/>
      <c r="M54" s="74"/>
      <c r="N54" s="74"/>
      <c r="O54" s="75"/>
      <c r="P54" s="40"/>
    </row>
    <row r="55" s="3" customFormat="1" ht="37.5" customHeight="1" spans="1:16">
      <c r="A55" s="34"/>
      <c r="B55" s="34"/>
      <c r="C55" s="37"/>
      <c r="D55" s="37" t="s">
        <v>134</v>
      </c>
      <c r="E55" s="38" t="s">
        <v>403</v>
      </c>
      <c r="F55" s="43" t="s">
        <v>403</v>
      </c>
      <c r="G55" s="40">
        <v>3</v>
      </c>
      <c r="H55" s="40">
        <v>3</v>
      </c>
      <c r="I55" s="76" t="s">
        <v>135</v>
      </c>
      <c r="J55" s="76"/>
      <c r="K55" s="42" t="s">
        <v>136</v>
      </c>
      <c r="L55" s="42"/>
      <c r="M55" s="42"/>
      <c r="N55" s="42"/>
      <c r="O55" s="42"/>
      <c r="P55" s="40"/>
    </row>
    <row r="56" s="3" customFormat="1" ht="37.5" customHeight="1" spans="1:16">
      <c r="A56" s="34"/>
      <c r="B56" s="34"/>
      <c r="C56" s="37"/>
      <c r="D56" s="37" t="s">
        <v>137</v>
      </c>
      <c r="E56" s="42" t="s">
        <v>190</v>
      </c>
      <c r="F56" s="43" t="s">
        <v>190</v>
      </c>
      <c r="G56" s="40">
        <v>2</v>
      </c>
      <c r="H56" s="40">
        <v>2</v>
      </c>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0</v>
      </c>
      <c r="I57" s="32"/>
      <c r="J57" s="32"/>
      <c r="K57" s="69"/>
      <c r="L57" s="69"/>
      <c r="M57" s="69"/>
      <c r="N57" s="69"/>
      <c r="O57" s="69"/>
      <c r="P57" s="70"/>
    </row>
    <row r="58" s="3" customFormat="1" ht="26.25" customHeight="1" spans="1:16">
      <c r="A58" s="34"/>
      <c r="B58" s="34"/>
      <c r="C58" s="51" t="s">
        <v>115</v>
      </c>
      <c r="D58" s="37" t="s">
        <v>173</v>
      </c>
      <c r="E58" s="42"/>
      <c r="F58" s="39"/>
      <c r="G58" s="40">
        <v>10</v>
      </c>
      <c r="H58" s="41"/>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c r="F59" s="39"/>
      <c r="G59" s="40">
        <v>10</v>
      </c>
      <c r="H59" s="41"/>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c r="F60" s="39"/>
      <c r="G60" s="40">
        <v>5</v>
      </c>
      <c r="H60" s="41"/>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c r="F61" s="39"/>
      <c r="G61" s="40">
        <v>15</v>
      </c>
      <c r="H61" s="41"/>
      <c r="I61" s="76" t="s">
        <v>171</v>
      </c>
      <c r="J61" s="76"/>
      <c r="K61" s="78"/>
      <c r="L61" s="78"/>
      <c r="M61" s="78"/>
      <c r="N61" s="78"/>
      <c r="O61" s="64"/>
      <c r="P61" s="40"/>
    </row>
    <row r="62" s="3" customFormat="1" ht="37.5" customHeight="1" spans="1:16">
      <c r="A62" s="34"/>
      <c r="B62" s="34"/>
      <c r="C62" s="37" t="s">
        <v>130</v>
      </c>
      <c r="D62" s="37" t="s">
        <v>131</v>
      </c>
      <c r="E62" s="42"/>
      <c r="F62" s="43"/>
      <c r="G62" s="40">
        <v>5</v>
      </c>
      <c r="H62" s="44"/>
      <c r="I62" s="71" t="s">
        <v>132</v>
      </c>
      <c r="J62" s="72"/>
      <c r="K62" s="73" t="s">
        <v>133</v>
      </c>
      <c r="L62" s="74"/>
      <c r="M62" s="74"/>
      <c r="N62" s="74"/>
      <c r="O62" s="75"/>
      <c r="P62" s="40"/>
    </row>
    <row r="63" s="3" customFormat="1" ht="42.75" customHeight="1" spans="1:16">
      <c r="A63" s="34"/>
      <c r="B63" s="34"/>
      <c r="C63" s="37"/>
      <c r="D63" s="37" t="s">
        <v>134</v>
      </c>
      <c r="E63" s="38"/>
      <c r="F63" s="43"/>
      <c r="G63" s="40">
        <v>3</v>
      </c>
      <c r="H63" s="45"/>
      <c r="I63" s="76" t="s">
        <v>135</v>
      </c>
      <c r="J63" s="76"/>
      <c r="K63" s="42" t="s">
        <v>136</v>
      </c>
      <c r="L63" s="42"/>
      <c r="M63" s="42"/>
      <c r="N63" s="42"/>
      <c r="O63" s="42"/>
      <c r="P63" s="40"/>
    </row>
    <row r="64" s="3" customFormat="1" ht="54.75" customHeight="1" spans="1:16">
      <c r="A64" s="34"/>
      <c r="B64" s="34"/>
      <c r="C64" s="37"/>
      <c r="D64" s="37" t="s">
        <v>137</v>
      </c>
      <c r="E64" s="42"/>
      <c r="F64" s="43"/>
      <c r="G64" s="40">
        <v>2</v>
      </c>
      <c r="H64" s="45"/>
      <c r="I64" s="76" t="s">
        <v>138</v>
      </c>
      <c r="J64" s="76"/>
      <c r="K64" s="42" t="s">
        <v>139</v>
      </c>
      <c r="L64" s="42"/>
      <c r="M64" s="42"/>
      <c r="N64" s="42"/>
      <c r="O64" s="42"/>
      <c r="P64" s="40"/>
    </row>
    <row r="65" s="3" customFormat="1" ht="46.5" customHeight="1" spans="1:16">
      <c r="A65" s="79" t="s">
        <v>191</v>
      </c>
      <c r="B65" s="79"/>
      <c r="C65" s="13" t="s">
        <v>396</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9"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404</v>
      </c>
      <c r="D4" s="13"/>
      <c r="E4" s="13"/>
      <c r="F4" s="13"/>
      <c r="G4" s="13"/>
      <c r="H4" s="13"/>
      <c r="I4" s="13"/>
      <c r="J4" s="13"/>
      <c r="K4" s="13"/>
      <c r="L4" s="13"/>
      <c r="M4" s="15" t="s">
        <v>7</v>
      </c>
      <c r="N4" s="15"/>
      <c r="O4" s="30" t="s">
        <v>394</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30</v>
      </c>
      <c r="E9" s="20">
        <f t="shared" ref="E9:G9" si="1">SUM(E10:E11)</f>
        <v>30</v>
      </c>
      <c r="F9" s="20">
        <f t="shared" si="1"/>
        <v>0</v>
      </c>
      <c r="G9" s="18">
        <f t="shared" si="1"/>
        <v>30</v>
      </c>
      <c r="H9" s="18"/>
      <c r="I9" s="20">
        <f t="shared" ref="I9:I11" si="2">ROUND(G9/D9*100,2)</f>
        <v>100</v>
      </c>
      <c r="J9" s="13" t="s">
        <v>203</v>
      </c>
      <c r="K9" s="13"/>
      <c r="L9" s="13"/>
      <c r="M9" s="13"/>
      <c r="N9" s="13"/>
      <c r="O9" s="13"/>
      <c r="P9" s="13"/>
    </row>
    <row r="10" s="3" customFormat="1" ht="17.25" customHeight="1" spans="1:16">
      <c r="A10" s="14"/>
      <c r="B10" s="14"/>
      <c r="C10" s="21" t="s">
        <v>23</v>
      </c>
      <c r="D10" s="22">
        <f t="shared" si="0"/>
        <v>30</v>
      </c>
      <c r="E10" s="23">
        <v>30</v>
      </c>
      <c r="F10" s="23"/>
      <c r="G10" s="24">
        <v>30</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405</v>
      </c>
      <c r="D13" s="13"/>
      <c r="E13" s="13"/>
      <c r="F13" s="13"/>
      <c r="G13" s="13"/>
      <c r="H13" s="13"/>
      <c r="I13" s="13"/>
      <c r="J13" s="13" t="s">
        <v>405</v>
      </c>
      <c r="K13" s="13"/>
      <c r="L13" s="13"/>
      <c r="M13" s="13"/>
      <c r="N13" s="13"/>
      <c r="O13" s="13"/>
      <c r="P13" s="13"/>
    </row>
    <row r="14" s="3" customFormat="1" ht="34.5" customHeight="1" spans="1:16">
      <c r="A14" s="14" t="s">
        <v>30</v>
      </c>
      <c r="B14" s="14"/>
      <c r="C14" s="13" t="s">
        <v>406</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30</v>
      </c>
      <c r="F27" s="13">
        <v>30</v>
      </c>
      <c r="G27" s="30">
        <v>3</v>
      </c>
      <c r="H27" s="30">
        <v>3</v>
      </c>
      <c r="I27" s="65" t="s">
        <v>96</v>
      </c>
      <c r="J27" s="65"/>
      <c r="K27" s="13" t="s">
        <v>97</v>
      </c>
      <c r="L27" s="66"/>
      <c r="M27" s="66"/>
      <c r="N27" s="66"/>
      <c r="O27" s="66"/>
      <c r="P27" s="39"/>
    </row>
    <row r="28" s="3" customFormat="1" ht="41.25" customHeight="1" spans="1:16">
      <c r="A28" s="15"/>
      <c r="B28" s="14"/>
      <c r="C28" s="14" t="s">
        <v>98</v>
      </c>
      <c r="D28" s="13" t="s">
        <v>407</v>
      </c>
      <c r="E28" s="13">
        <v>3</v>
      </c>
      <c r="F28" s="13">
        <v>3</v>
      </c>
      <c r="G28" s="30">
        <v>4</v>
      </c>
      <c r="H28" s="30">
        <v>4</v>
      </c>
      <c r="I28" s="65" t="s">
        <v>101</v>
      </c>
      <c r="J28" s="65"/>
      <c r="K28" s="13" t="s">
        <v>102</v>
      </c>
      <c r="L28" s="13"/>
      <c r="M28" s="13"/>
      <c r="N28" s="13"/>
      <c r="O28" s="13"/>
      <c r="P28" s="54"/>
    </row>
    <row r="29" s="3" customFormat="1" ht="27.75" customHeight="1" spans="1:16">
      <c r="A29" s="15"/>
      <c r="B29" s="14"/>
      <c r="C29" s="14" t="s">
        <v>103</v>
      </c>
      <c r="D29" s="13" t="s">
        <v>408</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50</v>
      </c>
      <c r="I47" s="32"/>
      <c r="J47" s="32"/>
      <c r="K47" s="69"/>
      <c r="L47" s="69"/>
      <c r="M47" s="69"/>
      <c r="N47" s="69"/>
      <c r="O47" s="69"/>
      <c r="P47" s="70"/>
    </row>
    <row r="48" s="3" customFormat="1" ht="63" customHeight="1" spans="1:16">
      <c r="A48" s="34"/>
      <c r="B48" s="34"/>
      <c r="C48" s="37" t="s">
        <v>115</v>
      </c>
      <c r="D48" s="37" t="s">
        <v>116</v>
      </c>
      <c r="E48" s="38" t="s">
        <v>409</v>
      </c>
      <c r="F48" s="38" t="s">
        <v>409</v>
      </c>
      <c r="G48" s="40">
        <v>5</v>
      </c>
      <c r="H48" s="40">
        <v>5</v>
      </c>
      <c r="I48" s="38" t="s">
        <v>117</v>
      </c>
      <c r="J48" s="38"/>
      <c r="K48" s="40" t="s">
        <v>118</v>
      </c>
      <c r="L48" s="40" t="s">
        <v>119</v>
      </c>
      <c r="M48" s="40" t="s">
        <v>120</v>
      </c>
      <c r="N48" s="40" t="s">
        <v>121</v>
      </c>
      <c r="O48" s="40" t="s">
        <v>122</v>
      </c>
      <c r="P48" s="40"/>
    </row>
    <row r="49" s="3" customFormat="1" ht="19.5" customHeight="1" spans="1:16">
      <c r="A49" s="34"/>
      <c r="B49" s="34"/>
      <c r="C49" s="37"/>
      <c r="D49" s="37" t="s">
        <v>161</v>
      </c>
      <c r="E49" s="49">
        <v>1</v>
      </c>
      <c r="F49" s="50">
        <v>1</v>
      </c>
      <c r="G49" s="40">
        <v>10</v>
      </c>
      <c r="H49" s="40">
        <v>10</v>
      </c>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9">
        <v>1</v>
      </c>
      <c r="F50" s="50">
        <v>1</v>
      </c>
      <c r="G50" s="40">
        <v>10</v>
      </c>
      <c r="H50" s="40">
        <v>10</v>
      </c>
      <c r="I50" s="38" t="s">
        <v>165</v>
      </c>
      <c r="J50" s="38"/>
      <c r="K50" s="40" t="s">
        <v>126</v>
      </c>
      <c r="L50" s="40" t="s">
        <v>127</v>
      </c>
      <c r="M50" s="40" t="s">
        <v>69</v>
      </c>
      <c r="N50" s="40" t="s">
        <v>128</v>
      </c>
      <c r="O50" s="40" t="s">
        <v>129</v>
      </c>
      <c r="P50" s="40"/>
    </row>
    <row r="51" s="3" customFormat="1" ht="40.5" customHeight="1" spans="1:16">
      <c r="A51" s="34"/>
      <c r="B51" s="34"/>
      <c r="C51" s="37"/>
      <c r="D51" s="37" t="s">
        <v>166</v>
      </c>
      <c r="E51" s="42" t="s">
        <v>400</v>
      </c>
      <c r="F51" s="39" t="s">
        <v>400</v>
      </c>
      <c r="G51" s="40">
        <v>10</v>
      </c>
      <c r="H51" s="40">
        <v>10</v>
      </c>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t="s">
        <v>401</v>
      </c>
      <c r="F52" s="39" t="s">
        <v>401</v>
      </c>
      <c r="G52" s="40">
        <v>5</v>
      </c>
      <c r="H52" s="40">
        <v>5</v>
      </c>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9">
        <v>0.9</v>
      </c>
      <c r="F53" s="50">
        <v>0.9</v>
      </c>
      <c r="G53" s="40">
        <v>10</v>
      </c>
      <c r="H53" s="40">
        <v>10</v>
      </c>
      <c r="I53" s="38" t="s">
        <v>171</v>
      </c>
      <c r="J53" s="38"/>
      <c r="K53" s="78"/>
      <c r="L53" s="78"/>
      <c r="M53" s="78"/>
      <c r="N53" s="78"/>
      <c r="O53" s="64"/>
      <c r="P53" s="40"/>
    </row>
    <row r="54" s="3" customFormat="1" ht="37.5" customHeight="1" spans="1:16">
      <c r="A54" s="34"/>
      <c r="B54" s="34"/>
      <c r="C54" s="37" t="s">
        <v>130</v>
      </c>
      <c r="D54" s="37" t="s">
        <v>131</v>
      </c>
      <c r="E54" s="42"/>
      <c r="F54" s="43"/>
      <c r="G54" s="40"/>
      <c r="H54" s="44"/>
      <c r="I54" s="71" t="s">
        <v>132</v>
      </c>
      <c r="J54" s="72"/>
      <c r="K54" s="73" t="s">
        <v>133</v>
      </c>
      <c r="L54" s="74"/>
      <c r="M54" s="74"/>
      <c r="N54" s="74"/>
      <c r="O54" s="75"/>
      <c r="P54" s="40"/>
    </row>
    <row r="55" s="3" customFormat="1" ht="37.5" customHeight="1" spans="1:16">
      <c r="A55" s="34"/>
      <c r="B55" s="34"/>
      <c r="C55" s="37"/>
      <c r="D55" s="37" t="s">
        <v>134</v>
      </c>
      <c r="E55" s="38"/>
      <c r="F55" s="43"/>
      <c r="G55" s="40"/>
      <c r="H55" s="45"/>
      <c r="I55" s="76" t="s">
        <v>135</v>
      </c>
      <c r="J55" s="76"/>
      <c r="K55" s="42" t="s">
        <v>136</v>
      </c>
      <c r="L55" s="42"/>
      <c r="M55" s="42"/>
      <c r="N55" s="42"/>
      <c r="O55" s="42"/>
      <c r="P55" s="40"/>
    </row>
    <row r="56" s="3" customFormat="1" ht="37.5" customHeight="1" spans="1:16">
      <c r="A56" s="34"/>
      <c r="B56" s="34"/>
      <c r="C56" s="37"/>
      <c r="D56" s="37" t="s">
        <v>137</v>
      </c>
      <c r="E56" s="42"/>
      <c r="F56" s="43"/>
      <c r="G56" s="40"/>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0</v>
      </c>
      <c r="I57" s="32"/>
      <c r="J57" s="32"/>
      <c r="K57" s="69"/>
      <c r="L57" s="69"/>
      <c r="M57" s="69"/>
      <c r="N57" s="69"/>
      <c r="O57" s="69"/>
      <c r="P57" s="70"/>
    </row>
    <row r="58" s="3" customFormat="1" ht="26.25" customHeight="1" spans="1:16">
      <c r="A58" s="34"/>
      <c r="B58" s="34"/>
      <c r="C58" s="51" t="s">
        <v>115</v>
      </c>
      <c r="D58" s="37" t="s">
        <v>173</v>
      </c>
      <c r="E58" s="42"/>
      <c r="F58" s="39"/>
      <c r="G58" s="40">
        <v>10</v>
      </c>
      <c r="H58" s="41"/>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c r="F59" s="39"/>
      <c r="G59" s="40">
        <v>10</v>
      </c>
      <c r="H59" s="41"/>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c r="F60" s="39"/>
      <c r="G60" s="40">
        <v>5</v>
      </c>
      <c r="H60" s="41"/>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c r="F61" s="39"/>
      <c r="G61" s="40">
        <v>15</v>
      </c>
      <c r="H61" s="41"/>
      <c r="I61" s="76" t="s">
        <v>171</v>
      </c>
      <c r="J61" s="76"/>
      <c r="K61" s="78"/>
      <c r="L61" s="78"/>
      <c r="M61" s="78"/>
      <c r="N61" s="78"/>
      <c r="O61" s="64"/>
      <c r="P61" s="40"/>
    </row>
    <row r="62" s="3" customFormat="1" ht="37.5" customHeight="1" spans="1:16">
      <c r="A62" s="34"/>
      <c r="B62" s="34"/>
      <c r="C62" s="37" t="s">
        <v>130</v>
      </c>
      <c r="D62" s="37" t="s">
        <v>131</v>
      </c>
      <c r="E62" s="42"/>
      <c r="F62" s="43"/>
      <c r="G62" s="40">
        <v>5</v>
      </c>
      <c r="H62" s="44"/>
      <c r="I62" s="71" t="s">
        <v>132</v>
      </c>
      <c r="J62" s="72"/>
      <c r="K62" s="73" t="s">
        <v>133</v>
      </c>
      <c r="L62" s="74"/>
      <c r="M62" s="74"/>
      <c r="N62" s="74"/>
      <c r="O62" s="75"/>
      <c r="P62" s="40"/>
    </row>
    <row r="63" s="3" customFormat="1" ht="42.75" customHeight="1" spans="1:16">
      <c r="A63" s="34"/>
      <c r="B63" s="34"/>
      <c r="C63" s="37"/>
      <c r="D63" s="37" t="s">
        <v>134</v>
      </c>
      <c r="E63" s="38"/>
      <c r="F63" s="43"/>
      <c r="G63" s="40">
        <v>3</v>
      </c>
      <c r="H63" s="45"/>
      <c r="I63" s="76" t="s">
        <v>135</v>
      </c>
      <c r="J63" s="76"/>
      <c r="K63" s="42" t="s">
        <v>136</v>
      </c>
      <c r="L63" s="42"/>
      <c r="M63" s="42"/>
      <c r="N63" s="42"/>
      <c r="O63" s="42"/>
      <c r="P63" s="40"/>
    </row>
    <row r="64" s="3" customFormat="1" ht="54.75" customHeight="1" spans="1:16">
      <c r="A64" s="34"/>
      <c r="B64" s="34"/>
      <c r="C64" s="37"/>
      <c r="D64" s="37" t="s">
        <v>137</v>
      </c>
      <c r="E64" s="42"/>
      <c r="F64" s="43"/>
      <c r="G64" s="40">
        <v>2</v>
      </c>
      <c r="H64" s="45"/>
      <c r="I64" s="76" t="s">
        <v>138</v>
      </c>
      <c r="J64" s="76"/>
      <c r="K64" s="42" t="s">
        <v>139</v>
      </c>
      <c r="L64" s="42"/>
      <c r="M64" s="42"/>
      <c r="N64" s="42"/>
      <c r="O64" s="42"/>
      <c r="P64" s="40"/>
    </row>
    <row r="65" s="3" customFormat="1" ht="46.5" customHeight="1" spans="1:16">
      <c r="A65" s="79" t="s">
        <v>191</v>
      </c>
      <c r="B65" s="79"/>
      <c r="C65" s="13" t="s">
        <v>410</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5"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3" t="s">
        <v>411</v>
      </c>
      <c r="D4" s="13"/>
      <c r="E4" s="13"/>
      <c r="F4" s="13"/>
      <c r="G4" s="13"/>
      <c r="H4" s="13"/>
      <c r="I4" s="13"/>
      <c r="J4" s="13"/>
      <c r="K4" s="13"/>
      <c r="L4" s="13"/>
      <c r="M4" s="15" t="s">
        <v>7</v>
      </c>
      <c r="N4" s="15"/>
      <c r="O4" s="30" t="s">
        <v>394</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76.75</v>
      </c>
      <c r="E9" s="20">
        <f t="shared" ref="E9:G9" si="1">SUM(E10:E11)</f>
        <v>76.75</v>
      </c>
      <c r="F9" s="20">
        <f t="shared" si="1"/>
        <v>0</v>
      </c>
      <c r="G9" s="18">
        <f t="shared" si="1"/>
        <v>76.75</v>
      </c>
      <c r="H9" s="18"/>
      <c r="I9" s="20">
        <f t="shared" ref="I9:I11" si="2">ROUND(G9/D9*100,2)</f>
        <v>100</v>
      </c>
      <c r="J9" s="13" t="s">
        <v>203</v>
      </c>
      <c r="K9" s="13"/>
      <c r="L9" s="13"/>
      <c r="M9" s="13"/>
      <c r="N9" s="13"/>
      <c r="O9" s="13"/>
      <c r="P9" s="13"/>
    </row>
    <row r="10" s="3" customFormat="1" ht="17.25" customHeight="1" spans="1:16">
      <c r="A10" s="14"/>
      <c r="B10" s="14"/>
      <c r="C10" s="21" t="s">
        <v>23</v>
      </c>
      <c r="D10" s="22">
        <f t="shared" si="0"/>
        <v>76.75</v>
      </c>
      <c r="E10" s="23">
        <v>76.75</v>
      </c>
      <c r="F10" s="23"/>
      <c r="G10" s="24">
        <v>76.75</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412</v>
      </c>
      <c r="D13" s="13"/>
      <c r="E13" s="13"/>
      <c r="F13" s="13"/>
      <c r="G13" s="13"/>
      <c r="H13" s="13"/>
      <c r="I13" s="13"/>
      <c r="J13" s="13" t="s">
        <v>412</v>
      </c>
      <c r="K13" s="13"/>
      <c r="L13" s="13"/>
      <c r="M13" s="13"/>
      <c r="N13" s="13"/>
      <c r="O13" s="13"/>
      <c r="P13" s="13"/>
    </row>
    <row r="14" s="3" customFormat="1" ht="34.5" customHeight="1" spans="1:16">
      <c r="A14" s="14" t="s">
        <v>30</v>
      </c>
      <c r="B14" s="14"/>
      <c r="C14" s="13" t="s">
        <v>413</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76.75</v>
      </c>
      <c r="F27" s="13">
        <v>76.75</v>
      </c>
      <c r="G27" s="30">
        <v>3</v>
      </c>
      <c r="H27" s="30">
        <v>3</v>
      </c>
      <c r="I27" s="65" t="s">
        <v>96</v>
      </c>
      <c r="J27" s="65"/>
      <c r="K27" s="13" t="s">
        <v>97</v>
      </c>
      <c r="L27" s="66"/>
      <c r="M27" s="66"/>
      <c r="N27" s="66"/>
      <c r="O27" s="66"/>
      <c r="P27" s="39"/>
    </row>
    <row r="28" s="3" customFormat="1" ht="41.25" customHeight="1" spans="1:16">
      <c r="A28" s="15"/>
      <c r="B28" s="14"/>
      <c r="C28" s="14" t="s">
        <v>98</v>
      </c>
      <c r="D28" s="13" t="s">
        <v>407</v>
      </c>
      <c r="E28" s="13">
        <v>1</v>
      </c>
      <c r="F28" s="13">
        <v>1</v>
      </c>
      <c r="G28" s="30">
        <v>4</v>
      </c>
      <c r="H28" s="30">
        <v>4</v>
      </c>
      <c r="I28" s="65" t="s">
        <v>101</v>
      </c>
      <c r="J28" s="65"/>
      <c r="K28" s="13" t="s">
        <v>102</v>
      </c>
      <c r="L28" s="13"/>
      <c r="M28" s="13"/>
      <c r="N28" s="13"/>
      <c r="O28" s="13"/>
      <c r="P28" s="54"/>
    </row>
    <row r="29" s="3" customFormat="1" ht="27.75" customHeight="1" spans="1:16">
      <c r="A29" s="15"/>
      <c r="B29" s="14"/>
      <c r="C29" s="14" t="s">
        <v>103</v>
      </c>
      <c r="D29" s="13" t="s">
        <v>408</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50</v>
      </c>
      <c r="I47" s="32"/>
      <c r="J47" s="32"/>
      <c r="K47" s="69"/>
      <c r="L47" s="69"/>
      <c r="M47" s="69"/>
      <c r="N47" s="69"/>
      <c r="O47" s="69"/>
      <c r="P47" s="70"/>
    </row>
    <row r="48" s="3" customFormat="1" ht="30" customHeight="1" spans="1:16">
      <c r="A48" s="34"/>
      <c r="B48" s="34"/>
      <c r="C48" s="37" t="s">
        <v>115</v>
      </c>
      <c r="D48" s="37" t="s">
        <v>116</v>
      </c>
      <c r="E48" s="38" t="s">
        <v>414</v>
      </c>
      <c r="F48" s="38" t="s">
        <v>414</v>
      </c>
      <c r="G48" s="40">
        <v>5</v>
      </c>
      <c r="H48" s="40">
        <v>5</v>
      </c>
      <c r="I48" s="38" t="s">
        <v>117</v>
      </c>
      <c r="J48" s="38"/>
      <c r="K48" s="40" t="s">
        <v>118</v>
      </c>
      <c r="L48" s="40" t="s">
        <v>119</v>
      </c>
      <c r="M48" s="40" t="s">
        <v>120</v>
      </c>
      <c r="N48" s="40" t="s">
        <v>121</v>
      </c>
      <c r="O48" s="40" t="s">
        <v>122</v>
      </c>
      <c r="P48" s="40"/>
    </row>
    <row r="49" s="3" customFormat="1" ht="19.5" customHeight="1" spans="1:16">
      <c r="A49" s="34"/>
      <c r="B49" s="34"/>
      <c r="C49" s="37"/>
      <c r="D49" s="37" t="s">
        <v>161</v>
      </c>
      <c r="E49" s="49">
        <v>1</v>
      </c>
      <c r="F49" s="50">
        <v>1</v>
      </c>
      <c r="G49" s="40">
        <v>10</v>
      </c>
      <c r="H49" s="40">
        <v>10</v>
      </c>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9">
        <v>1</v>
      </c>
      <c r="F50" s="50">
        <v>1</v>
      </c>
      <c r="G50" s="40">
        <v>10</v>
      </c>
      <c r="H50" s="40">
        <v>10</v>
      </c>
      <c r="I50" s="38" t="s">
        <v>165</v>
      </c>
      <c r="J50" s="38"/>
      <c r="K50" s="40" t="s">
        <v>126</v>
      </c>
      <c r="L50" s="40" t="s">
        <v>127</v>
      </c>
      <c r="M50" s="40" t="s">
        <v>69</v>
      </c>
      <c r="N50" s="40" t="s">
        <v>128</v>
      </c>
      <c r="O50" s="40" t="s">
        <v>129</v>
      </c>
      <c r="P50" s="40"/>
    </row>
    <row r="51" s="3" customFormat="1" ht="40.5" customHeight="1" spans="1:16">
      <c r="A51" s="34"/>
      <c r="B51" s="34"/>
      <c r="C51" s="37"/>
      <c r="D51" s="37" t="s">
        <v>166</v>
      </c>
      <c r="E51" s="42" t="s">
        <v>400</v>
      </c>
      <c r="F51" s="39" t="s">
        <v>400</v>
      </c>
      <c r="G51" s="40">
        <v>10</v>
      </c>
      <c r="H51" s="40">
        <v>10</v>
      </c>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t="s">
        <v>401</v>
      </c>
      <c r="F52" s="39" t="s">
        <v>401</v>
      </c>
      <c r="G52" s="40">
        <v>5</v>
      </c>
      <c r="H52" s="40">
        <v>5</v>
      </c>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9">
        <v>0.9</v>
      </c>
      <c r="F53" s="50">
        <v>0.9</v>
      </c>
      <c r="G53" s="40">
        <v>10</v>
      </c>
      <c r="H53" s="40">
        <v>10</v>
      </c>
      <c r="I53" s="38" t="s">
        <v>171</v>
      </c>
      <c r="J53" s="38"/>
      <c r="K53" s="78"/>
      <c r="L53" s="78"/>
      <c r="M53" s="78"/>
      <c r="N53" s="78"/>
      <c r="O53" s="64"/>
      <c r="P53" s="40"/>
    </row>
    <row r="54" s="3" customFormat="1" ht="37.5" customHeight="1" spans="1:16">
      <c r="A54" s="34"/>
      <c r="B54" s="34"/>
      <c r="C54" s="37" t="s">
        <v>130</v>
      </c>
      <c r="D54" s="37" t="s">
        <v>131</v>
      </c>
      <c r="E54" s="42"/>
      <c r="F54" s="43"/>
      <c r="G54" s="40"/>
      <c r="H54" s="44"/>
      <c r="I54" s="71" t="s">
        <v>132</v>
      </c>
      <c r="J54" s="72"/>
      <c r="K54" s="73" t="s">
        <v>133</v>
      </c>
      <c r="L54" s="74"/>
      <c r="M54" s="74"/>
      <c r="N54" s="74"/>
      <c r="O54" s="75"/>
      <c r="P54" s="40"/>
    </row>
    <row r="55" s="3" customFormat="1" ht="37.5" customHeight="1" spans="1:16">
      <c r="A55" s="34"/>
      <c r="B55" s="34"/>
      <c r="C55" s="37"/>
      <c r="D55" s="37" t="s">
        <v>134</v>
      </c>
      <c r="E55" s="38"/>
      <c r="F55" s="43"/>
      <c r="G55" s="40"/>
      <c r="H55" s="45"/>
      <c r="I55" s="76" t="s">
        <v>135</v>
      </c>
      <c r="J55" s="76"/>
      <c r="K55" s="42" t="s">
        <v>136</v>
      </c>
      <c r="L55" s="42"/>
      <c r="M55" s="42"/>
      <c r="N55" s="42"/>
      <c r="O55" s="42"/>
      <c r="P55" s="40"/>
    </row>
    <row r="56" s="3" customFormat="1" ht="37.5" customHeight="1" spans="1:16">
      <c r="A56" s="34"/>
      <c r="B56" s="34"/>
      <c r="C56" s="37"/>
      <c r="D56" s="37" t="s">
        <v>137</v>
      </c>
      <c r="E56" s="42"/>
      <c r="F56" s="43"/>
      <c r="G56" s="40"/>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0</v>
      </c>
      <c r="I57" s="32"/>
      <c r="J57" s="32"/>
      <c r="K57" s="69"/>
      <c r="L57" s="69"/>
      <c r="M57" s="69"/>
      <c r="N57" s="69"/>
      <c r="O57" s="69"/>
      <c r="P57" s="70"/>
    </row>
    <row r="58" s="3" customFormat="1" ht="26.25" customHeight="1" spans="1:16">
      <c r="A58" s="34"/>
      <c r="B58" s="34"/>
      <c r="C58" s="51" t="s">
        <v>115</v>
      </c>
      <c r="D58" s="37" t="s">
        <v>173</v>
      </c>
      <c r="E58" s="42"/>
      <c r="F58" s="39"/>
      <c r="G58" s="40">
        <v>10</v>
      </c>
      <c r="H58" s="41"/>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c r="F59" s="39"/>
      <c r="G59" s="40">
        <v>10</v>
      </c>
      <c r="H59" s="41"/>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c r="F60" s="39"/>
      <c r="G60" s="40">
        <v>5</v>
      </c>
      <c r="H60" s="41"/>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c r="F61" s="39"/>
      <c r="G61" s="40">
        <v>15</v>
      </c>
      <c r="H61" s="41"/>
      <c r="I61" s="76" t="s">
        <v>171</v>
      </c>
      <c r="J61" s="76"/>
      <c r="K61" s="78"/>
      <c r="L61" s="78"/>
      <c r="M61" s="78"/>
      <c r="N61" s="78"/>
      <c r="O61" s="64"/>
      <c r="P61" s="40"/>
    </row>
    <row r="62" s="3" customFormat="1" ht="37.5" customHeight="1" spans="1:16">
      <c r="A62" s="34"/>
      <c r="B62" s="34"/>
      <c r="C62" s="37" t="s">
        <v>130</v>
      </c>
      <c r="D62" s="37" t="s">
        <v>131</v>
      </c>
      <c r="E62" s="42"/>
      <c r="F62" s="43"/>
      <c r="G62" s="40">
        <v>5</v>
      </c>
      <c r="H62" s="44"/>
      <c r="I62" s="71" t="s">
        <v>132</v>
      </c>
      <c r="J62" s="72"/>
      <c r="K62" s="73" t="s">
        <v>133</v>
      </c>
      <c r="L62" s="74"/>
      <c r="M62" s="74"/>
      <c r="N62" s="74"/>
      <c r="O62" s="75"/>
      <c r="P62" s="40"/>
    </row>
    <row r="63" s="3" customFormat="1" ht="42.75" customHeight="1" spans="1:16">
      <c r="A63" s="34"/>
      <c r="B63" s="34"/>
      <c r="C63" s="37"/>
      <c r="D63" s="37" t="s">
        <v>134</v>
      </c>
      <c r="E63" s="38"/>
      <c r="F63" s="43"/>
      <c r="G63" s="40">
        <v>3</v>
      </c>
      <c r="H63" s="45"/>
      <c r="I63" s="76" t="s">
        <v>135</v>
      </c>
      <c r="J63" s="76"/>
      <c r="K63" s="42" t="s">
        <v>136</v>
      </c>
      <c r="L63" s="42"/>
      <c r="M63" s="42"/>
      <c r="N63" s="42"/>
      <c r="O63" s="42"/>
      <c r="P63" s="40"/>
    </row>
    <row r="64" s="3" customFormat="1" ht="54.75" customHeight="1" spans="1:16">
      <c r="A64" s="34"/>
      <c r="B64" s="34"/>
      <c r="C64" s="37"/>
      <c r="D64" s="37" t="s">
        <v>137</v>
      </c>
      <c r="E64" s="42"/>
      <c r="F64" s="43"/>
      <c r="G64" s="40">
        <v>2</v>
      </c>
      <c r="H64" s="45"/>
      <c r="I64" s="76" t="s">
        <v>138</v>
      </c>
      <c r="J64" s="76"/>
      <c r="K64" s="42" t="s">
        <v>139</v>
      </c>
      <c r="L64" s="42"/>
      <c r="M64" s="42"/>
      <c r="N64" s="42"/>
      <c r="O64" s="42"/>
      <c r="P64" s="40"/>
    </row>
    <row r="65" s="3" customFormat="1" ht="46.5" customHeight="1" spans="1:16">
      <c r="A65" s="79" t="s">
        <v>191</v>
      </c>
      <c r="B65" s="79"/>
      <c r="C65" s="13" t="s">
        <v>415</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3" workbookViewId="0">
      <selection activeCell="H32" sqref="H32"/>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200</v>
      </c>
      <c r="L3" s="53"/>
      <c r="M3" s="53"/>
      <c r="N3" s="53"/>
      <c r="O3" s="53"/>
      <c r="P3" s="53"/>
    </row>
    <row r="4" s="3" customFormat="1" ht="20.25" customHeight="1" spans="1:16">
      <c r="A4" s="11" t="s">
        <v>5</v>
      </c>
      <c r="B4" s="11"/>
      <c r="C4" s="13" t="s">
        <v>416</v>
      </c>
      <c r="D4" s="13"/>
      <c r="E4" s="13"/>
      <c r="F4" s="13"/>
      <c r="G4" s="13"/>
      <c r="H4" s="13"/>
      <c r="I4" s="13"/>
      <c r="J4" s="13"/>
      <c r="K4" s="13"/>
      <c r="L4" s="13"/>
      <c r="M4" s="15" t="s">
        <v>7</v>
      </c>
      <c r="N4" s="15"/>
      <c r="O4" s="30" t="s">
        <v>8</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35.7</v>
      </c>
      <c r="E9" s="20">
        <f t="shared" ref="E9:G9" si="1">SUM(E10:E11)</f>
        <v>35.7</v>
      </c>
      <c r="F9" s="20">
        <f t="shared" si="1"/>
        <v>0</v>
      </c>
      <c r="G9" s="18">
        <f t="shared" si="1"/>
        <v>35.7</v>
      </c>
      <c r="H9" s="18"/>
      <c r="I9" s="20">
        <f t="shared" ref="I9:I11" si="2">ROUND(G9/D9*100,2)</f>
        <v>100</v>
      </c>
      <c r="J9" s="13" t="s">
        <v>203</v>
      </c>
      <c r="K9" s="13"/>
      <c r="L9" s="13"/>
      <c r="M9" s="13"/>
      <c r="N9" s="13"/>
      <c r="O9" s="13"/>
      <c r="P9" s="13"/>
    </row>
    <row r="10" s="3" customFormat="1" ht="17.25" customHeight="1" spans="1:16">
      <c r="A10" s="14"/>
      <c r="B10" s="14"/>
      <c r="C10" s="21" t="s">
        <v>23</v>
      </c>
      <c r="D10" s="22">
        <f t="shared" si="0"/>
        <v>35.7</v>
      </c>
      <c r="E10" s="23">
        <v>35.7</v>
      </c>
      <c r="F10" s="23"/>
      <c r="G10" s="24">
        <v>35.7</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417</v>
      </c>
      <c r="D13" s="13"/>
      <c r="E13" s="13"/>
      <c r="F13" s="13"/>
      <c r="G13" s="13"/>
      <c r="H13" s="13"/>
      <c r="I13" s="13"/>
      <c r="J13" s="13" t="s">
        <v>417</v>
      </c>
      <c r="K13" s="13"/>
      <c r="L13" s="13"/>
      <c r="M13" s="13"/>
      <c r="N13" s="13"/>
      <c r="O13" s="13"/>
      <c r="P13" s="13"/>
    </row>
    <row r="14" s="3" customFormat="1" ht="34.5" customHeight="1" spans="1:16">
      <c r="A14" s="14" t="s">
        <v>30</v>
      </c>
      <c r="B14" s="14"/>
      <c r="C14" s="13" t="s">
        <v>418</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35.7</v>
      </c>
      <c r="F27" s="13">
        <v>35.7</v>
      </c>
      <c r="G27" s="30">
        <v>3</v>
      </c>
      <c r="H27" s="30">
        <v>3</v>
      </c>
      <c r="I27" s="65" t="s">
        <v>96</v>
      </c>
      <c r="J27" s="65"/>
      <c r="K27" s="13" t="s">
        <v>97</v>
      </c>
      <c r="L27" s="66"/>
      <c r="M27" s="66"/>
      <c r="N27" s="66"/>
      <c r="O27" s="66"/>
      <c r="P27" s="39"/>
    </row>
    <row r="28" s="3" customFormat="1" ht="41.25" customHeight="1" spans="1:16">
      <c r="A28" s="15"/>
      <c r="B28" s="14"/>
      <c r="C28" s="14" t="s">
        <v>98</v>
      </c>
      <c r="D28" s="13" t="s">
        <v>346</v>
      </c>
      <c r="E28" s="13">
        <v>9</v>
      </c>
      <c r="F28" s="13">
        <v>9</v>
      </c>
      <c r="G28" s="30">
        <v>4</v>
      </c>
      <c r="H28" s="30">
        <v>4</v>
      </c>
      <c r="I28" s="65" t="s">
        <v>101</v>
      </c>
      <c r="J28" s="65"/>
      <c r="K28" s="13" t="s">
        <v>102</v>
      </c>
      <c r="L28" s="13"/>
      <c r="M28" s="13"/>
      <c r="N28" s="13"/>
      <c r="O28" s="13"/>
      <c r="P28" s="54"/>
    </row>
    <row r="29" s="3" customFormat="1" ht="27.75" customHeight="1" spans="1:16">
      <c r="A29" s="15"/>
      <c r="B29" s="14"/>
      <c r="C29" s="14" t="s">
        <v>103</v>
      </c>
      <c r="D29" s="13" t="s">
        <v>392</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f>SUM(H48:H53)</f>
        <v>0</v>
      </c>
      <c r="I47" s="32"/>
      <c r="J47" s="32"/>
      <c r="K47" s="69"/>
      <c r="L47" s="69"/>
      <c r="M47" s="69"/>
      <c r="N47" s="69"/>
      <c r="O47" s="69"/>
      <c r="P47" s="70"/>
    </row>
    <row r="48" s="3" customFormat="1" ht="30" customHeight="1" spans="1:16">
      <c r="A48" s="34"/>
      <c r="B48" s="34"/>
      <c r="C48" s="37" t="s">
        <v>115</v>
      </c>
      <c r="D48" s="37" t="s">
        <v>116</v>
      </c>
      <c r="E48" s="38"/>
      <c r="F48" s="39"/>
      <c r="G48" s="40">
        <v>5</v>
      </c>
      <c r="H48" s="41"/>
      <c r="I48" s="38" t="s">
        <v>117</v>
      </c>
      <c r="J48" s="38"/>
      <c r="K48" s="40" t="s">
        <v>118</v>
      </c>
      <c r="L48" s="40" t="s">
        <v>119</v>
      </c>
      <c r="M48" s="40" t="s">
        <v>120</v>
      </c>
      <c r="N48" s="40" t="s">
        <v>121</v>
      </c>
      <c r="O48" s="40" t="s">
        <v>122</v>
      </c>
      <c r="P48" s="40"/>
    </row>
    <row r="49" s="3" customFormat="1" ht="19.5" customHeight="1" spans="1:16">
      <c r="A49" s="34"/>
      <c r="B49" s="34"/>
      <c r="C49" s="37"/>
      <c r="D49" s="37" t="s">
        <v>161</v>
      </c>
      <c r="E49" s="42"/>
      <c r="F49" s="39"/>
      <c r="G49" s="40">
        <v>10</v>
      </c>
      <c r="H49" s="41"/>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2"/>
      <c r="F50" s="39"/>
      <c r="G50" s="40">
        <v>5</v>
      </c>
      <c r="H50" s="41"/>
      <c r="I50" s="38" t="s">
        <v>165</v>
      </c>
      <c r="J50" s="38"/>
      <c r="K50" s="40" t="s">
        <v>126</v>
      </c>
      <c r="L50" s="40" t="s">
        <v>127</v>
      </c>
      <c r="M50" s="40" t="s">
        <v>69</v>
      </c>
      <c r="N50" s="40" t="s">
        <v>128</v>
      </c>
      <c r="O50" s="40" t="s">
        <v>129</v>
      </c>
      <c r="P50" s="40"/>
    </row>
    <row r="51" s="3" customFormat="1" ht="40.5" customHeight="1" spans="1:16">
      <c r="A51" s="34"/>
      <c r="B51" s="34"/>
      <c r="C51" s="37"/>
      <c r="D51" s="37" t="s">
        <v>166</v>
      </c>
      <c r="E51" s="42"/>
      <c r="F51" s="39"/>
      <c r="G51" s="40">
        <v>5</v>
      </c>
      <c r="H51" s="41"/>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c r="F52" s="39"/>
      <c r="G52" s="40">
        <v>5</v>
      </c>
      <c r="H52" s="41"/>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2"/>
      <c r="F53" s="39"/>
      <c r="G53" s="40">
        <v>10</v>
      </c>
      <c r="H53" s="41"/>
      <c r="I53" s="38" t="s">
        <v>171</v>
      </c>
      <c r="J53" s="38"/>
      <c r="K53" s="78"/>
      <c r="L53" s="78"/>
      <c r="M53" s="78"/>
      <c r="N53" s="78"/>
      <c r="O53" s="64"/>
      <c r="P53" s="40"/>
    </row>
    <row r="54" s="3" customFormat="1" ht="37.5" customHeight="1" spans="1:16">
      <c r="A54" s="34"/>
      <c r="B54" s="34"/>
      <c r="C54" s="37" t="s">
        <v>130</v>
      </c>
      <c r="D54" s="37" t="s">
        <v>131</v>
      </c>
      <c r="E54" s="42"/>
      <c r="F54" s="43"/>
      <c r="G54" s="40">
        <v>5</v>
      </c>
      <c r="H54" s="44"/>
      <c r="I54" s="71" t="s">
        <v>132</v>
      </c>
      <c r="J54" s="72"/>
      <c r="K54" s="73" t="s">
        <v>133</v>
      </c>
      <c r="L54" s="74"/>
      <c r="M54" s="74"/>
      <c r="N54" s="74"/>
      <c r="O54" s="75"/>
      <c r="P54" s="40"/>
    </row>
    <row r="55" s="3" customFormat="1" ht="37.5" customHeight="1" spans="1:16">
      <c r="A55" s="34"/>
      <c r="B55" s="34"/>
      <c r="C55" s="37"/>
      <c r="D55" s="37" t="s">
        <v>134</v>
      </c>
      <c r="E55" s="38"/>
      <c r="F55" s="43"/>
      <c r="G55" s="40">
        <v>3</v>
      </c>
      <c r="H55" s="45"/>
      <c r="I55" s="76" t="s">
        <v>135</v>
      </c>
      <c r="J55" s="76"/>
      <c r="K55" s="42" t="s">
        <v>136</v>
      </c>
      <c r="L55" s="42"/>
      <c r="M55" s="42"/>
      <c r="N55" s="42"/>
      <c r="O55" s="42"/>
      <c r="P55" s="40"/>
    </row>
    <row r="56" s="3" customFormat="1" ht="37.5" customHeight="1" spans="1:16">
      <c r="A56" s="34"/>
      <c r="B56" s="34"/>
      <c r="C56" s="37"/>
      <c r="D56" s="37" t="s">
        <v>137</v>
      </c>
      <c r="E56" s="42"/>
      <c r="F56" s="43"/>
      <c r="G56" s="40">
        <v>2</v>
      </c>
      <c r="H56" s="45"/>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50</v>
      </c>
      <c r="I57" s="32"/>
      <c r="J57" s="32"/>
      <c r="K57" s="69"/>
      <c r="L57" s="69"/>
      <c r="M57" s="69"/>
      <c r="N57" s="69"/>
      <c r="O57" s="69"/>
      <c r="P57" s="70"/>
    </row>
    <row r="58" s="3" customFormat="1" ht="26.25" customHeight="1" spans="1:16">
      <c r="A58" s="34"/>
      <c r="B58" s="34"/>
      <c r="C58" s="51" t="s">
        <v>115</v>
      </c>
      <c r="D58" s="37" t="s">
        <v>173</v>
      </c>
      <c r="E58" s="42" t="s">
        <v>105</v>
      </c>
      <c r="F58" s="42" t="s">
        <v>105</v>
      </c>
      <c r="G58" s="40">
        <v>10</v>
      </c>
      <c r="H58" s="40">
        <v>10</v>
      </c>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t="s">
        <v>100</v>
      </c>
      <c r="F59" s="39" t="s">
        <v>100</v>
      </c>
      <c r="G59" s="40">
        <v>10</v>
      </c>
      <c r="H59" s="40">
        <v>10</v>
      </c>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t="s">
        <v>185</v>
      </c>
      <c r="F60" s="39" t="s">
        <v>185</v>
      </c>
      <c r="G60" s="40">
        <v>15</v>
      </c>
      <c r="H60" s="40">
        <v>15</v>
      </c>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v>0.9</v>
      </c>
      <c r="F61" s="39">
        <v>0.9</v>
      </c>
      <c r="G61" s="40">
        <v>15</v>
      </c>
      <c r="H61" s="40">
        <v>15</v>
      </c>
      <c r="I61" s="76" t="s">
        <v>171</v>
      </c>
      <c r="J61" s="76"/>
      <c r="K61" s="78"/>
      <c r="L61" s="78"/>
      <c r="M61" s="78"/>
      <c r="N61" s="78"/>
      <c r="O61" s="64"/>
      <c r="P61" s="40"/>
    </row>
    <row r="62" s="3" customFormat="1" ht="37.5" customHeight="1" spans="1:16">
      <c r="A62" s="34"/>
      <c r="B62" s="34"/>
      <c r="C62" s="37" t="s">
        <v>130</v>
      </c>
      <c r="D62" s="37" t="s">
        <v>131</v>
      </c>
      <c r="E62" s="42"/>
      <c r="F62" s="43"/>
      <c r="G62" s="40"/>
      <c r="H62" s="44"/>
      <c r="I62" s="71" t="s">
        <v>132</v>
      </c>
      <c r="J62" s="72"/>
      <c r="K62" s="73" t="s">
        <v>133</v>
      </c>
      <c r="L62" s="74"/>
      <c r="M62" s="74"/>
      <c r="N62" s="74"/>
      <c r="O62" s="75"/>
      <c r="P62" s="40"/>
    </row>
    <row r="63" s="3" customFormat="1" ht="42.75" customHeight="1" spans="1:16">
      <c r="A63" s="34"/>
      <c r="B63" s="34"/>
      <c r="C63" s="37"/>
      <c r="D63" s="37" t="s">
        <v>134</v>
      </c>
      <c r="E63" s="38"/>
      <c r="F63" s="43"/>
      <c r="G63" s="40"/>
      <c r="H63" s="45"/>
      <c r="I63" s="76" t="s">
        <v>135</v>
      </c>
      <c r="J63" s="76"/>
      <c r="K63" s="42" t="s">
        <v>136</v>
      </c>
      <c r="L63" s="42"/>
      <c r="M63" s="42"/>
      <c r="N63" s="42"/>
      <c r="O63" s="42"/>
      <c r="P63" s="40"/>
    </row>
    <row r="64" s="3" customFormat="1" ht="54.75" customHeight="1" spans="1:16">
      <c r="A64" s="34"/>
      <c r="B64" s="34"/>
      <c r="C64" s="37"/>
      <c r="D64" s="37" t="s">
        <v>137</v>
      </c>
      <c r="E64" s="42"/>
      <c r="F64" s="43"/>
      <c r="G64" s="40"/>
      <c r="H64" s="45"/>
      <c r="I64" s="76" t="s">
        <v>138</v>
      </c>
      <c r="J64" s="76"/>
      <c r="K64" s="42" t="s">
        <v>139</v>
      </c>
      <c r="L64" s="42"/>
      <c r="M64" s="42"/>
      <c r="N64" s="42"/>
      <c r="O64" s="42"/>
      <c r="P64" s="40"/>
    </row>
    <row r="65" s="3" customFormat="1" ht="46.5" customHeight="1" spans="1:16">
      <c r="A65" s="79" t="s">
        <v>191</v>
      </c>
      <c r="B65" s="79"/>
      <c r="C65" s="13" t="s">
        <v>418</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abSelected="1" topLeftCell="C3" workbookViewId="0">
      <selection activeCell="C66" sqref="C66:P66"/>
    </sheetView>
  </sheetViews>
  <sheetFormatPr defaultColWidth="9" defaultRowHeight="13.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2"/>
      <c r="K3" s="53" t="s">
        <v>4</v>
      </c>
      <c r="L3" s="53"/>
      <c r="M3" s="53"/>
      <c r="N3" s="53"/>
      <c r="O3" s="53"/>
      <c r="P3" s="53"/>
    </row>
    <row r="4" s="3" customFormat="1" ht="20.25" customHeight="1" spans="1:16">
      <c r="A4" s="11" t="s">
        <v>5</v>
      </c>
      <c r="B4" s="11"/>
      <c r="C4" s="12" t="s">
        <v>419</v>
      </c>
      <c r="D4" s="13"/>
      <c r="E4" s="13"/>
      <c r="F4" s="13"/>
      <c r="G4" s="13"/>
      <c r="H4" s="13"/>
      <c r="I4" s="13"/>
      <c r="J4" s="13"/>
      <c r="K4" s="13"/>
      <c r="L4" s="13"/>
      <c r="M4" s="15" t="s">
        <v>7</v>
      </c>
      <c r="N4" s="15"/>
      <c r="O4" s="30" t="s">
        <v>394</v>
      </c>
      <c r="P4" s="54"/>
    </row>
    <row r="5" s="3" customFormat="1" ht="20.25" customHeight="1" spans="1:16">
      <c r="A5" s="11" t="s">
        <v>9</v>
      </c>
      <c r="B5" s="11"/>
      <c r="C5" s="13" t="s">
        <v>10</v>
      </c>
      <c r="D5" s="13"/>
      <c r="E5" s="13"/>
      <c r="F5" s="13"/>
      <c r="G5" s="13"/>
      <c r="H5" s="13"/>
      <c r="I5" s="13"/>
      <c r="J5" s="13"/>
      <c r="K5" s="13"/>
      <c r="L5" s="13"/>
      <c r="M5" s="13"/>
      <c r="N5" s="13"/>
      <c r="O5" s="13"/>
      <c r="P5" s="13"/>
    </row>
    <row r="6" s="3" customFormat="1" ht="20.25" customHeight="1" spans="1:16">
      <c r="A6" s="11" t="s">
        <v>11</v>
      </c>
      <c r="B6" s="11"/>
      <c r="C6" s="13" t="s">
        <v>10</v>
      </c>
      <c r="D6" s="13"/>
      <c r="E6" s="13"/>
      <c r="F6" s="13"/>
      <c r="G6" s="13"/>
      <c r="H6" s="13"/>
      <c r="I6" s="13"/>
      <c r="J6" s="13"/>
      <c r="K6" s="13"/>
      <c r="L6" s="13"/>
      <c r="M6" s="13"/>
      <c r="N6" s="13"/>
      <c r="O6" s="13"/>
      <c r="P6" s="13"/>
    </row>
    <row r="7" s="3" customFormat="1" ht="17.25" customHeight="1" spans="1:16">
      <c r="A7" s="14" t="s">
        <v>12</v>
      </c>
      <c r="B7" s="14"/>
      <c r="C7" s="15" t="s">
        <v>13</v>
      </c>
      <c r="D7" s="16" t="s">
        <v>14</v>
      </c>
      <c r="E7" s="16"/>
      <c r="F7" s="16"/>
      <c r="G7" s="15" t="s">
        <v>15</v>
      </c>
      <c r="H7" s="15"/>
      <c r="I7" s="55" t="s">
        <v>16</v>
      </c>
      <c r="J7" s="15" t="s">
        <v>17</v>
      </c>
      <c r="K7" s="15"/>
      <c r="L7" s="15"/>
      <c r="M7" s="15"/>
      <c r="N7" s="15"/>
      <c r="O7" s="15"/>
      <c r="P7" s="15"/>
    </row>
    <row r="8" s="3" customFormat="1" ht="17.25" customHeight="1" spans="1:16">
      <c r="A8" s="14"/>
      <c r="B8" s="14"/>
      <c r="C8" s="15"/>
      <c r="D8" s="17" t="s">
        <v>18</v>
      </c>
      <c r="E8" s="17" t="s">
        <v>19</v>
      </c>
      <c r="F8" s="17" t="s">
        <v>20</v>
      </c>
      <c r="G8" s="15"/>
      <c r="H8" s="15"/>
      <c r="I8" s="55"/>
      <c r="J8" s="15"/>
      <c r="K8" s="15"/>
      <c r="L8" s="15"/>
      <c r="M8" s="15"/>
      <c r="N8" s="15"/>
      <c r="O8" s="15"/>
      <c r="P8" s="15"/>
    </row>
    <row r="9" s="3" customFormat="1" ht="17.25" customHeight="1" spans="1:16">
      <c r="A9" s="14"/>
      <c r="B9" s="14"/>
      <c r="C9" s="18" t="s">
        <v>21</v>
      </c>
      <c r="D9" s="19">
        <f t="shared" ref="D9:D11" si="0">SUM(E9:F9)</f>
        <v>228.79</v>
      </c>
      <c r="E9" s="20">
        <f t="shared" ref="E9:G9" si="1">SUM(E10:E11)</f>
        <v>228.79</v>
      </c>
      <c r="F9" s="20">
        <f t="shared" si="1"/>
        <v>0</v>
      </c>
      <c r="G9" s="18">
        <f t="shared" si="1"/>
        <v>228.79</v>
      </c>
      <c r="H9" s="18"/>
      <c r="I9" s="20">
        <f t="shared" ref="I9:I11" si="2">ROUND(G9/D9*100,2)</f>
        <v>100</v>
      </c>
      <c r="J9" s="13" t="s">
        <v>203</v>
      </c>
      <c r="K9" s="13"/>
      <c r="L9" s="13"/>
      <c r="M9" s="13"/>
      <c r="N9" s="13"/>
      <c r="O9" s="13"/>
      <c r="P9" s="13"/>
    </row>
    <row r="10" s="3" customFormat="1" ht="17.25" customHeight="1" spans="1:16">
      <c r="A10" s="14"/>
      <c r="B10" s="14"/>
      <c r="C10" s="21" t="s">
        <v>23</v>
      </c>
      <c r="D10" s="22">
        <f t="shared" si="0"/>
        <v>228.79</v>
      </c>
      <c r="E10" s="23">
        <v>228.79</v>
      </c>
      <c r="F10" s="23"/>
      <c r="G10" s="24">
        <v>228.79</v>
      </c>
      <c r="H10" s="24"/>
      <c r="I10" s="20">
        <f t="shared" si="2"/>
        <v>100</v>
      </c>
      <c r="J10" s="13"/>
      <c r="K10" s="13"/>
      <c r="L10" s="13"/>
      <c r="M10" s="13"/>
      <c r="N10" s="13"/>
      <c r="O10" s="13"/>
      <c r="P10" s="13"/>
    </row>
    <row r="11" s="3" customFormat="1" ht="17.25" customHeight="1" spans="1:16">
      <c r="A11" s="14"/>
      <c r="B11" s="14"/>
      <c r="C11" s="21" t="s">
        <v>24</v>
      </c>
      <c r="D11" s="22">
        <f t="shared" si="0"/>
        <v>0</v>
      </c>
      <c r="E11" s="23"/>
      <c r="F11" s="23"/>
      <c r="G11" s="24"/>
      <c r="H11" s="24"/>
      <c r="I11" s="20" t="e">
        <f t="shared" si="2"/>
        <v>#DIV/0!</v>
      </c>
      <c r="J11" s="13"/>
      <c r="K11" s="13"/>
      <c r="L11" s="13"/>
      <c r="M11" s="13"/>
      <c r="N11" s="13"/>
      <c r="O11" s="13"/>
      <c r="P11" s="13"/>
    </row>
    <row r="12" s="3" customFormat="1" ht="18" customHeight="1" spans="1:16">
      <c r="A12" s="14" t="s">
        <v>25</v>
      </c>
      <c r="B12" s="14"/>
      <c r="C12" s="15" t="s">
        <v>26</v>
      </c>
      <c r="D12" s="15"/>
      <c r="E12" s="15"/>
      <c r="F12" s="15"/>
      <c r="G12" s="15"/>
      <c r="H12" s="15"/>
      <c r="I12" s="15"/>
      <c r="J12" s="15" t="s">
        <v>27</v>
      </c>
      <c r="K12" s="15"/>
      <c r="L12" s="15"/>
      <c r="M12" s="15"/>
      <c r="N12" s="15"/>
      <c r="O12" s="15"/>
      <c r="P12" s="15"/>
    </row>
    <row r="13" s="3" customFormat="1" ht="34.5" customHeight="1" spans="1:16">
      <c r="A13" s="14"/>
      <c r="B13" s="14"/>
      <c r="C13" s="13" t="s">
        <v>420</v>
      </c>
      <c r="D13" s="13"/>
      <c r="E13" s="13"/>
      <c r="F13" s="13"/>
      <c r="G13" s="13"/>
      <c r="H13" s="13"/>
      <c r="I13" s="13"/>
      <c r="J13" s="13" t="s">
        <v>420</v>
      </c>
      <c r="K13" s="13"/>
      <c r="L13" s="13"/>
      <c r="M13" s="13"/>
      <c r="N13" s="13"/>
      <c r="O13" s="13"/>
      <c r="P13" s="13"/>
    </row>
    <row r="14" s="3" customFormat="1" ht="34.5" customHeight="1" spans="1:16">
      <c r="A14" s="14" t="s">
        <v>30</v>
      </c>
      <c r="B14" s="14"/>
      <c r="C14" s="13" t="s">
        <v>421</v>
      </c>
      <c r="D14" s="13"/>
      <c r="E14" s="13"/>
      <c r="F14" s="13"/>
      <c r="G14" s="13"/>
      <c r="H14" s="13"/>
      <c r="I14" s="13"/>
      <c r="J14" s="13"/>
      <c r="K14" s="13"/>
      <c r="L14" s="13"/>
      <c r="M14" s="13"/>
      <c r="N14" s="13"/>
      <c r="O14" s="13"/>
      <c r="P14" s="13"/>
    </row>
    <row r="15" s="3" customFormat="1" ht="18" customHeight="1" spans="1:16">
      <c r="A15" s="25" t="s">
        <v>32</v>
      </c>
      <c r="B15" s="25" t="s">
        <v>33</v>
      </c>
      <c r="C15" s="25" t="s">
        <v>34</v>
      </c>
      <c r="D15" s="25" t="s">
        <v>35</v>
      </c>
      <c r="E15" s="25" t="s">
        <v>36</v>
      </c>
      <c r="F15" s="25" t="s">
        <v>37</v>
      </c>
      <c r="G15" s="25" t="s">
        <v>38</v>
      </c>
      <c r="H15" s="25" t="s">
        <v>39</v>
      </c>
      <c r="I15" s="56" t="s">
        <v>40</v>
      </c>
      <c r="J15" s="56"/>
      <c r="K15" s="56"/>
      <c r="L15" s="56"/>
      <c r="M15" s="56"/>
      <c r="N15" s="56"/>
      <c r="O15" s="56"/>
      <c r="P15" s="57" t="s">
        <v>41</v>
      </c>
    </row>
    <row r="16" s="3" customFormat="1" ht="18" customHeight="1" spans="1:16">
      <c r="A16" s="25"/>
      <c r="B16" s="25"/>
      <c r="C16" s="25"/>
      <c r="D16" s="25"/>
      <c r="E16" s="25"/>
      <c r="F16" s="25"/>
      <c r="G16" s="25"/>
      <c r="H16" s="25"/>
      <c r="I16" s="25" t="s">
        <v>42</v>
      </c>
      <c r="J16" s="25"/>
      <c r="K16" s="58" t="s">
        <v>43</v>
      </c>
      <c r="L16" s="58" t="s">
        <v>44</v>
      </c>
      <c r="M16" s="58" t="s">
        <v>45</v>
      </c>
      <c r="N16" s="58" t="s">
        <v>46</v>
      </c>
      <c r="O16" s="58" t="s">
        <v>47</v>
      </c>
      <c r="P16" s="59"/>
    </row>
    <row r="17" s="3" customFormat="1" ht="19.5" customHeight="1" spans="1:16">
      <c r="A17" s="15" t="s">
        <v>21</v>
      </c>
      <c r="B17" s="15"/>
      <c r="C17" s="15"/>
      <c r="D17" s="15"/>
      <c r="E17" s="15"/>
      <c r="F17" s="15"/>
      <c r="G17" s="26">
        <f>SUM(G18,G31)</f>
        <v>100</v>
      </c>
      <c r="H17" s="27">
        <f>SUM(H18,H31)</f>
        <v>100</v>
      </c>
      <c r="I17" s="60"/>
      <c r="J17" s="60"/>
      <c r="K17" s="61"/>
      <c r="L17" s="61"/>
      <c r="M17" s="61"/>
      <c r="N17" s="61"/>
      <c r="O17" s="61"/>
      <c r="P17" s="61"/>
    </row>
    <row r="18" s="3" customFormat="1" ht="19.5" customHeight="1" spans="1:16">
      <c r="A18" s="14" t="s">
        <v>48</v>
      </c>
      <c r="B18" s="14"/>
      <c r="C18" s="14"/>
      <c r="D18" s="14"/>
      <c r="E18" s="14"/>
      <c r="F18" s="14"/>
      <c r="G18" s="26">
        <f>SUM(G19:G30)</f>
        <v>50</v>
      </c>
      <c r="H18" s="28">
        <f>SUM(H19:H30)</f>
        <v>50</v>
      </c>
      <c r="I18" s="60"/>
      <c r="J18" s="60"/>
      <c r="K18" s="61"/>
      <c r="L18" s="61"/>
      <c r="M18" s="61"/>
      <c r="N18" s="61"/>
      <c r="O18" s="61"/>
      <c r="P18" s="61"/>
    </row>
    <row r="19" s="3" customFormat="1" ht="38.25" customHeight="1" spans="1:16">
      <c r="A19" s="14" t="s">
        <v>49</v>
      </c>
      <c r="B19" s="14" t="s">
        <v>50</v>
      </c>
      <c r="C19" s="29" t="s">
        <v>51</v>
      </c>
      <c r="D19" s="14" t="s">
        <v>52</v>
      </c>
      <c r="E19" s="14"/>
      <c r="F19" s="14"/>
      <c r="G19" s="30">
        <v>10</v>
      </c>
      <c r="H19" s="30">
        <v>10</v>
      </c>
      <c r="I19" s="62" t="s">
        <v>53</v>
      </c>
      <c r="J19" s="62"/>
      <c r="K19" s="13" t="s">
        <v>54</v>
      </c>
      <c r="L19" s="13"/>
      <c r="M19" s="13"/>
      <c r="N19" s="13"/>
      <c r="O19" s="13"/>
      <c r="P19" s="54"/>
    </row>
    <row r="20" s="3" customFormat="1" ht="30.75" customHeight="1" spans="1:16">
      <c r="A20" s="14"/>
      <c r="B20" s="14"/>
      <c r="C20" s="31"/>
      <c r="D20" s="32" t="s">
        <v>55</v>
      </c>
      <c r="E20" s="33"/>
      <c r="F20" s="33"/>
      <c r="G20" s="30">
        <v>5</v>
      </c>
      <c r="H20" s="30">
        <v>5</v>
      </c>
      <c r="I20" s="62" t="s">
        <v>56</v>
      </c>
      <c r="J20" s="62"/>
      <c r="K20" s="63" t="s">
        <v>57</v>
      </c>
      <c r="L20" s="30" t="s">
        <v>58</v>
      </c>
      <c r="M20" s="30" t="s">
        <v>58</v>
      </c>
      <c r="N20" s="30" t="s">
        <v>58</v>
      </c>
      <c r="O20" s="64" t="s">
        <v>59</v>
      </c>
      <c r="P20" s="54"/>
    </row>
    <row r="21" s="3" customFormat="1" ht="38.25" customHeight="1" spans="1:16">
      <c r="A21" s="14"/>
      <c r="B21" s="14"/>
      <c r="C21" s="32" t="s">
        <v>60</v>
      </c>
      <c r="D21" s="32" t="s">
        <v>61</v>
      </c>
      <c r="E21" s="14"/>
      <c r="F21" s="14"/>
      <c r="G21" s="30">
        <v>2</v>
      </c>
      <c r="H21" s="30">
        <v>2</v>
      </c>
      <c r="I21" s="62" t="s">
        <v>62</v>
      </c>
      <c r="J21" s="62"/>
      <c r="K21" s="64" t="s">
        <v>63</v>
      </c>
      <c r="L21" s="30" t="s">
        <v>58</v>
      </c>
      <c r="M21" s="30" t="s">
        <v>58</v>
      </c>
      <c r="N21" s="30" t="s">
        <v>64</v>
      </c>
      <c r="O21" s="64" t="s">
        <v>65</v>
      </c>
      <c r="P21" s="54"/>
    </row>
    <row r="22" s="3" customFormat="1" ht="36" customHeight="1" spans="1:16">
      <c r="A22" s="14"/>
      <c r="B22" s="14"/>
      <c r="C22" s="32"/>
      <c r="D22" s="32" t="s">
        <v>66</v>
      </c>
      <c r="E22" s="14"/>
      <c r="F22" s="14"/>
      <c r="G22" s="30">
        <v>2</v>
      </c>
      <c r="H22" s="30">
        <v>2</v>
      </c>
      <c r="I22" s="62" t="s">
        <v>67</v>
      </c>
      <c r="J22" s="62"/>
      <c r="K22" s="64" t="s">
        <v>68</v>
      </c>
      <c r="L22" s="30" t="s">
        <v>58</v>
      </c>
      <c r="M22" s="30" t="s">
        <v>69</v>
      </c>
      <c r="N22" s="30" t="s">
        <v>58</v>
      </c>
      <c r="O22" s="64" t="s">
        <v>70</v>
      </c>
      <c r="P22" s="54"/>
    </row>
    <row r="23" s="3" customFormat="1" ht="44.25" customHeight="1" spans="1:16">
      <c r="A23" s="14"/>
      <c r="B23" s="14"/>
      <c r="C23" s="32"/>
      <c r="D23" s="32" t="s">
        <v>71</v>
      </c>
      <c r="E23" s="14"/>
      <c r="F23" s="14"/>
      <c r="G23" s="30">
        <v>4</v>
      </c>
      <c r="H23" s="30">
        <v>4</v>
      </c>
      <c r="I23" s="62" t="s">
        <v>72</v>
      </c>
      <c r="J23" s="62"/>
      <c r="K23" s="13" t="s">
        <v>73</v>
      </c>
      <c r="L23" s="13"/>
      <c r="M23" s="13"/>
      <c r="N23" s="13"/>
      <c r="O23" s="13"/>
      <c r="P23" s="54"/>
    </row>
    <row r="24" s="3" customFormat="1" ht="25.5" customHeight="1" spans="1:16">
      <c r="A24" s="14"/>
      <c r="B24" s="14"/>
      <c r="C24" s="32" t="s">
        <v>74</v>
      </c>
      <c r="D24" s="32" t="s">
        <v>75</v>
      </c>
      <c r="E24" s="14"/>
      <c r="F24" s="14"/>
      <c r="G24" s="30">
        <v>2</v>
      </c>
      <c r="H24" s="30">
        <v>2</v>
      </c>
      <c r="I24" s="62" t="s">
        <v>76</v>
      </c>
      <c r="J24" s="62"/>
      <c r="K24" s="64" t="s">
        <v>77</v>
      </c>
      <c r="L24" s="30" t="s">
        <v>58</v>
      </c>
      <c r="M24" s="64" t="s">
        <v>78</v>
      </c>
      <c r="N24" s="30" t="s">
        <v>58</v>
      </c>
      <c r="O24" s="64" t="s">
        <v>79</v>
      </c>
      <c r="P24" s="54"/>
    </row>
    <row r="25" s="3" customFormat="1" ht="21.75" customHeight="1" spans="1:16">
      <c r="A25" s="14"/>
      <c r="B25" s="14"/>
      <c r="C25" s="32"/>
      <c r="D25" s="32" t="s">
        <v>80</v>
      </c>
      <c r="E25" s="14"/>
      <c r="F25" s="14"/>
      <c r="G25" s="30">
        <v>2</v>
      </c>
      <c r="H25" s="30">
        <v>2</v>
      </c>
      <c r="I25" s="62" t="s">
        <v>81</v>
      </c>
      <c r="J25" s="62"/>
      <c r="K25" s="63" t="s">
        <v>82</v>
      </c>
      <c r="L25" s="30" t="s">
        <v>58</v>
      </c>
      <c r="M25" s="64" t="s">
        <v>83</v>
      </c>
      <c r="N25" s="30" t="s">
        <v>58</v>
      </c>
      <c r="O25" s="64" t="s">
        <v>84</v>
      </c>
      <c r="P25" s="54"/>
    </row>
    <row r="26" s="3" customFormat="1" ht="40.5" customHeight="1" spans="1:16">
      <c r="A26" s="14"/>
      <c r="B26" s="14"/>
      <c r="C26" s="32" t="s">
        <v>85</v>
      </c>
      <c r="D26" s="32" t="s">
        <v>86</v>
      </c>
      <c r="E26" s="33"/>
      <c r="F26" s="33"/>
      <c r="G26" s="30">
        <v>3</v>
      </c>
      <c r="H26" s="30">
        <v>3</v>
      </c>
      <c r="I26" s="62" t="s">
        <v>87</v>
      </c>
      <c r="J26" s="62"/>
      <c r="K26" s="64" t="s">
        <v>88</v>
      </c>
      <c r="L26" s="64" t="s">
        <v>89</v>
      </c>
      <c r="M26" s="64" t="s">
        <v>90</v>
      </c>
      <c r="N26" s="30" t="s">
        <v>58</v>
      </c>
      <c r="O26" s="64" t="s">
        <v>91</v>
      </c>
      <c r="P26" s="54"/>
    </row>
    <row r="27" s="3" customFormat="1" ht="27.75" customHeight="1" spans="1:16">
      <c r="A27" s="15" t="s">
        <v>92</v>
      </c>
      <c r="B27" s="14" t="s">
        <v>93</v>
      </c>
      <c r="C27" s="14" t="s">
        <v>94</v>
      </c>
      <c r="D27" s="30" t="s">
        <v>95</v>
      </c>
      <c r="E27" s="13">
        <v>228.79</v>
      </c>
      <c r="F27" s="13">
        <v>228.79</v>
      </c>
      <c r="G27" s="30">
        <v>3</v>
      </c>
      <c r="H27" s="30">
        <v>3</v>
      </c>
      <c r="I27" s="65" t="s">
        <v>96</v>
      </c>
      <c r="J27" s="65"/>
      <c r="K27" s="13" t="s">
        <v>97</v>
      </c>
      <c r="L27" s="66"/>
      <c r="M27" s="66"/>
      <c r="N27" s="66"/>
      <c r="O27" s="66"/>
      <c r="P27" s="39"/>
    </row>
    <row r="28" s="3" customFormat="1" ht="41.25" customHeight="1" spans="1:16">
      <c r="A28" s="15"/>
      <c r="B28" s="14"/>
      <c r="C28" s="14" t="s">
        <v>98</v>
      </c>
      <c r="D28" s="13" t="s">
        <v>407</v>
      </c>
      <c r="E28" s="13">
        <v>1</v>
      </c>
      <c r="F28" s="13">
        <v>1</v>
      </c>
      <c r="G28" s="30">
        <v>4</v>
      </c>
      <c r="H28" s="30">
        <v>4</v>
      </c>
      <c r="I28" s="65" t="s">
        <v>101</v>
      </c>
      <c r="J28" s="65"/>
      <c r="K28" s="13" t="s">
        <v>102</v>
      </c>
      <c r="L28" s="13"/>
      <c r="M28" s="13"/>
      <c r="N28" s="13"/>
      <c r="O28" s="13"/>
      <c r="P28" s="54"/>
    </row>
    <row r="29" s="3" customFormat="1" ht="27.75" customHeight="1" spans="1:16">
      <c r="A29" s="15"/>
      <c r="B29" s="14"/>
      <c r="C29" s="14" t="s">
        <v>103</v>
      </c>
      <c r="D29" s="13" t="s">
        <v>408</v>
      </c>
      <c r="E29" s="13" t="s">
        <v>210</v>
      </c>
      <c r="F29" s="13" t="s">
        <v>210</v>
      </c>
      <c r="G29" s="30">
        <v>6</v>
      </c>
      <c r="H29" s="30">
        <v>6</v>
      </c>
      <c r="I29" s="67" t="s">
        <v>106</v>
      </c>
      <c r="J29" s="67"/>
      <c r="K29" s="30" t="s">
        <v>63</v>
      </c>
      <c r="L29" s="30" t="s">
        <v>58</v>
      </c>
      <c r="M29" s="30" t="s">
        <v>58</v>
      </c>
      <c r="N29" s="30" t="s">
        <v>64</v>
      </c>
      <c r="O29" s="64" t="s">
        <v>65</v>
      </c>
      <c r="P29" s="39"/>
    </row>
    <row r="30" s="3" customFormat="1" ht="36.75" customHeight="1" spans="1:16">
      <c r="A30" s="15"/>
      <c r="B30" s="14"/>
      <c r="C30" s="14" t="s">
        <v>107</v>
      </c>
      <c r="D30" s="13" t="s">
        <v>108</v>
      </c>
      <c r="E30" s="13" t="s">
        <v>109</v>
      </c>
      <c r="F30" s="13" t="s">
        <v>109</v>
      </c>
      <c r="G30" s="30">
        <v>7</v>
      </c>
      <c r="H30" s="30">
        <v>7</v>
      </c>
      <c r="I30" s="67" t="s">
        <v>110</v>
      </c>
      <c r="J30" s="67"/>
      <c r="K30" s="13" t="s">
        <v>111</v>
      </c>
      <c r="L30" s="13"/>
      <c r="M30" s="13"/>
      <c r="N30" s="13"/>
      <c r="O30" s="13"/>
      <c r="P30" s="54"/>
    </row>
    <row r="31" s="3" customFormat="1" ht="28.5" customHeight="1" spans="1:16">
      <c r="A31" s="14" t="s">
        <v>112</v>
      </c>
      <c r="B31" s="14"/>
      <c r="C31" s="14"/>
      <c r="D31" s="14"/>
      <c r="E31" s="14"/>
      <c r="F31" s="14"/>
      <c r="G31" s="26">
        <v>50</v>
      </c>
      <c r="H31" s="27">
        <v>50</v>
      </c>
      <c r="I31" s="18"/>
      <c r="J31" s="18"/>
      <c r="K31" s="68"/>
      <c r="L31" s="68"/>
      <c r="M31" s="68"/>
      <c r="N31" s="68"/>
      <c r="O31" s="68"/>
      <c r="P31" s="68"/>
    </row>
    <row r="32" s="3" customFormat="1" ht="18.75" customHeight="1" spans="1:16">
      <c r="A32" s="34" t="s">
        <v>113</v>
      </c>
      <c r="B32" s="34" t="s">
        <v>114</v>
      </c>
      <c r="C32" s="34" t="s">
        <v>18</v>
      </c>
      <c r="D32" s="34"/>
      <c r="E32" s="34"/>
      <c r="F32" s="34"/>
      <c r="G32" s="35">
        <f>SUM(G33:G37)</f>
        <v>50</v>
      </c>
      <c r="H32" s="36">
        <f>SUM(H33:H34)</f>
        <v>0</v>
      </c>
      <c r="I32" s="55"/>
      <c r="J32" s="55"/>
      <c r="K32" s="69"/>
      <c r="L32" s="69"/>
      <c r="M32" s="69"/>
      <c r="N32" s="69"/>
      <c r="O32" s="69"/>
      <c r="P32" s="70"/>
    </row>
    <row r="33" s="3" customFormat="1" ht="29.25" customHeight="1" spans="1:16">
      <c r="A33" s="34"/>
      <c r="B33" s="34"/>
      <c r="C33" s="37" t="s">
        <v>115</v>
      </c>
      <c r="D33" s="37" t="s">
        <v>116</v>
      </c>
      <c r="E33" s="38"/>
      <c r="F33" s="39"/>
      <c r="G33" s="40">
        <v>20</v>
      </c>
      <c r="H33" s="41"/>
      <c r="I33" s="38" t="s">
        <v>117</v>
      </c>
      <c r="J33" s="38"/>
      <c r="K33" s="40" t="s">
        <v>118</v>
      </c>
      <c r="L33" s="40" t="s">
        <v>119</v>
      </c>
      <c r="M33" s="40" t="s">
        <v>120</v>
      </c>
      <c r="N33" s="40" t="s">
        <v>121</v>
      </c>
      <c r="O33" s="40" t="s">
        <v>122</v>
      </c>
      <c r="P33" s="40"/>
    </row>
    <row r="34" s="3" customFormat="1" ht="29.25" customHeight="1" spans="1:16">
      <c r="A34" s="34"/>
      <c r="B34" s="34"/>
      <c r="C34" s="37" t="s">
        <v>123</v>
      </c>
      <c r="D34" s="37" t="s">
        <v>124</v>
      </c>
      <c r="E34" s="42"/>
      <c r="F34" s="39"/>
      <c r="G34" s="40">
        <v>20</v>
      </c>
      <c r="H34" s="41"/>
      <c r="I34" s="38" t="s">
        <v>125</v>
      </c>
      <c r="J34" s="38"/>
      <c r="K34" s="40" t="s">
        <v>126</v>
      </c>
      <c r="L34" s="40" t="s">
        <v>127</v>
      </c>
      <c r="M34" s="40" t="s">
        <v>69</v>
      </c>
      <c r="N34" s="40" t="s">
        <v>128</v>
      </c>
      <c r="O34" s="40" t="s">
        <v>129</v>
      </c>
      <c r="P34" s="40"/>
    </row>
    <row r="35" s="3" customFormat="1" ht="42.75" customHeight="1" spans="1:16">
      <c r="A35" s="34"/>
      <c r="B35" s="34"/>
      <c r="C35" s="37" t="s">
        <v>130</v>
      </c>
      <c r="D35" s="37" t="s">
        <v>131</v>
      </c>
      <c r="E35" s="42"/>
      <c r="F35" s="43"/>
      <c r="G35" s="40">
        <v>5</v>
      </c>
      <c r="H35" s="44"/>
      <c r="I35" s="71" t="s">
        <v>132</v>
      </c>
      <c r="J35" s="72"/>
      <c r="K35" s="73" t="s">
        <v>133</v>
      </c>
      <c r="L35" s="74"/>
      <c r="M35" s="74"/>
      <c r="N35" s="74"/>
      <c r="O35" s="75"/>
      <c r="P35" s="40"/>
    </row>
    <row r="36" s="3" customFormat="1" ht="41.25" customHeight="1" spans="1:16">
      <c r="A36" s="34"/>
      <c r="B36" s="34"/>
      <c r="C36" s="37"/>
      <c r="D36" s="37" t="s">
        <v>134</v>
      </c>
      <c r="E36" s="38"/>
      <c r="F36" s="43"/>
      <c r="G36" s="40">
        <v>3</v>
      </c>
      <c r="H36" s="45"/>
      <c r="I36" s="76" t="s">
        <v>135</v>
      </c>
      <c r="J36" s="76"/>
      <c r="K36" s="42" t="s">
        <v>136</v>
      </c>
      <c r="L36" s="42"/>
      <c r="M36" s="42"/>
      <c r="N36" s="42"/>
      <c r="O36" s="42"/>
      <c r="P36" s="40"/>
    </row>
    <row r="37" s="3" customFormat="1" ht="38.25" customHeight="1" spans="1:16">
      <c r="A37" s="34"/>
      <c r="B37" s="34"/>
      <c r="C37" s="37"/>
      <c r="D37" s="37" t="s">
        <v>137</v>
      </c>
      <c r="E37" s="42"/>
      <c r="F37" s="43"/>
      <c r="G37" s="40">
        <v>2</v>
      </c>
      <c r="H37" s="45"/>
      <c r="I37" s="76" t="s">
        <v>138</v>
      </c>
      <c r="J37" s="76"/>
      <c r="K37" s="42" t="s">
        <v>139</v>
      </c>
      <c r="L37" s="42"/>
      <c r="M37" s="42"/>
      <c r="N37" s="42"/>
      <c r="O37" s="42"/>
      <c r="P37" s="40"/>
    </row>
    <row r="38" s="3" customFormat="1" ht="20.25" customHeight="1" spans="1:16">
      <c r="A38" s="34"/>
      <c r="B38" s="34" t="s">
        <v>140</v>
      </c>
      <c r="C38" s="34" t="s">
        <v>18</v>
      </c>
      <c r="D38" s="34"/>
      <c r="E38" s="34"/>
      <c r="F38" s="34"/>
      <c r="G38" s="35">
        <f>SUM(G39:G46)</f>
        <v>50</v>
      </c>
      <c r="H38" s="36">
        <f>SUM(H39:H43)</f>
        <v>0</v>
      </c>
      <c r="I38" s="32"/>
      <c r="J38" s="32"/>
      <c r="K38" s="34"/>
      <c r="L38" s="34"/>
      <c r="M38" s="34"/>
      <c r="N38" s="34"/>
      <c r="O38" s="34"/>
      <c r="P38" s="34"/>
    </row>
    <row r="39" s="3" customFormat="1" ht="53.25" customHeight="1" spans="1:16">
      <c r="A39" s="34"/>
      <c r="B39" s="34"/>
      <c r="C39" s="37" t="s">
        <v>141</v>
      </c>
      <c r="D39" s="37" t="s">
        <v>142</v>
      </c>
      <c r="E39" s="46"/>
      <c r="F39" s="39"/>
      <c r="G39" s="40">
        <v>10</v>
      </c>
      <c r="H39" s="47" t="s">
        <v>143</v>
      </c>
      <c r="I39" s="38" t="s">
        <v>144</v>
      </c>
      <c r="J39" s="38"/>
      <c r="K39" s="63" t="s">
        <v>145</v>
      </c>
      <c r="L39" s="64" t="s">
        <v>146</v>
      </c>
      <c r="M39" s="77" t="s">
        <v>147</v>
      </c>
      <c r="N39" s="77" t="s">
        <v>148</v>
      </c>
      <c r="O39" s="77" t="s">
        <v>149</v>
      </c>
      <c r="P39" s="46"/>
    </row>
    <row r="40" s="3" customFormat="1" ht="53.25" customHeight="1" spans="1:16">
      <c r="A40" s="34"/>
      <c r="B40" s="34"/>
      <c r="C40" s="37"/>
      <c r="D40" s="48" t="s">
        <v>150</v>
      </c>
      <c r="E40" s="46"/>
      <c r="F40" s="39"/>
      <c r="G40" s="40">
        <v>10</v>
      </c>
      <c r="H40" s="47"/>
      <c r="I40" s="38" t="s">
        <v>151</v>
      </c>
      <c r="J40" s="38"/>
      <c r="K40" s="63" t="s">
        <v>145</v>
      </c>
      <c r="L40" s="64" t="s">
        <v>146</v>
      </c>
      <c r="M40" s="77" t="s">
        <v>147</v>
      </c>
      <c r="N40" s="77" t="s">
        <v>148</v>
      </c>
      <c r="O40" s="77" t="s">
        <v>149</v>
      </c>
      <c r="P40" s="46"/>
    </row>
    <row r="41" s="3" customFormat="1" ht="46.5" customHeight="1" spans="1:16">
      <c r="A41" s="34"/>
      <c r="B41" s="34"/>
      <c r="C41" s="37" t="s">
        <v>152</v>
      </c>
      <c r="D41" s="37" t="s">
        <v>153</v>
      </c>
      <c r="E41" s="46"/>
      <c r="F41" s="39"/>
      <c r="G41" s="40">
        <v>5</v>
      </c>
      <c r="H41" s="47"/>
      <c r="I41" s="38" t="s">
        <v>154</v>
      </c>
      <c r="J41" s="38"/>
      <c r="K41" s="63" t="s">
        <v>145</v>
      </c>
      <c r="L41" s="64" t="s">
        <v>146</v>
      </c>
      <c r="M41" s="77" t="s">
        <v>147</v>
      </c>
      <c r="N41" s="77" t="s">
        <v>148</v>
      </c>
      <c r="O41" s="77" t="s">
        <v>149</v>
      </c>
      <c r="P41" s="46"/>
    </row>
    <row r="42" s="3" customFormat="1" ht="29.25" customHeight="1" spans="1:16">
      <c r="A42" s="34"/>
      <c r="B42" s="34"/>
      <c r="C42" s="37"/>
      <c r="D42" s="37" t="s">
        <v>155</v>
      </c>
      <c r="E42" s="46"/>
      <c r="F42" s="39"/>
      <c r="G42" s="40">
        <v>5</v>
      </c>
      <c r="H42" s="47"/>
      <c r="I42" s="38" t="s">
        <v>156</v>
      </c>
      <c r="J42" s="38"/>
      <c r="K42" s="40" t="s">
        <v>126</v>
      </c>
      <c r="L42" s="40" t="s">
        <v>127</v>
      </c>
      <c r="M42" s="40" t="s">
        <v>69</v>
      </c>
      <c r="N42" s="40" t="s">
        <v>128</v>
      </c>
      <c r="O42" s="40" t="s">
        <v>129</v>
      </c>
      <c r="P42" s="40"/>
    </row>
    <row r="43" s="3" customFormat="1" ht="34.5" customHeight="1" spans="1:16">
      <c r="A43" s="34"/>
      <c r="B43" s="34"/>
      <c r="C43" s="37" t="s">
        <v>157</v>
      </c>
      <c r="D43" s="37" t="s">
        <v>158</v>
      </c>
      <c r="E43" s="46"/>
      <c r="F43" s="39"/>
      <c r="G43" s="40">
        <v>10</v>
      </c>
      <c r="H43" s="47"/>
      <c r="I43" s="38" t="s">
        <v>159</v>
      </c>
      <c r="J43" s="38"/>
      <c r="K43" s="63" t="s">
        <v>118</v>
      </c>
      <c r="L43" s="64" t="s">
        <v>119</v>
      </c>
      <c r="M43" s="64" t="s">
        <v>120</v>
      </c>
      <c r="N43" s="64" t="s">
        <v>121</v>
      </c>
      <c r="O43" s="64" t="s">
        <v>122</v>
      </c>
      <c r="P43" s="40"/>
    </row>
    <row r="44" s="3" customFormat="1" ht="46.5" customHeight="1" spans="1:16">
      <c r="A44" s="34"/>
      <c r="B44" s="34"/>
      <c r="C44" s="34" t="s">
        <v>130</v>
      </c>
      <c r="D44" s="37" t="s">
        <v>131</v>
      </c>
      <c r="E44" s="42"/>
      <c r="F44" s="43"/>
      <c r="G44" s="40">
        <v>5</v>
      </c>
      <c r="H44" s="44"/>
      <c r="I44" s="71" t="s">
        <v>132</v>
      </c>
      <c r="J44" s="72"/>
      <c r="K44" s="73" t="s">
        <v>133</v>
      </c>
      <c r="L44" s="74"/>
      <c r="M44" s="74"/>
      <c r="N44" s="74"/>
      <c r="O44" s="75"/>
      <c r="P44" s="40"/>
    </row>
    <row r="45" s="3" customFormat="1" ht="48" customHeight="1" spans="1:16">
      <c r="A45" s="34"/>
      <c r="B45" s="34"/>
      <c r="C45" s="34"/>
      <c r="D45" s="37" t="s">
        <v>134</v>
      </c>
      <c r="E45" s="38"/>
      <c r="F45" s="43"/>
      <c r="G45" s="40">
        <v>3</v>
      </c>
      <c r="H45" s="45"/>
      <c r="I45" s="76" t="s">
        <v>135</v>
      </c>
      <c r="J45" s="76"/>
      <c r="K45" s="42" t="s">
        <v>136</v>
      </c>
      <c r="L45" s="42"/>
      <c r="M45" s="42"/>
      <c r="N45" s="42"/>
      <c r="O45" s="42"/>
      <c r="P45" s="40"/>
    </row>
    <row r="46" s="3" customFormat="1" ht="34.5" customHeight="1" spans="1:16">
      <c r="A46" s="34"/>
      <c r="B46" s="34"/>
      <c r="C46" s="34"/>
      <c r="D46" s="37" t="s">
        <v>137</v>
      </c>
      <c r="E46" s="42"/>
      <c r="F46" s="43"/>
      <c r="G46" s="40">
        <v>2</v>
      </c>
      <c r="H46" s="45"/>
      <c r="I46" s="76" t="s">
        <v>138</v>
      </c>
      <c r="J46" s="76"/>
      <c r="K46" s="42" t="s">
        <v>139</v>
      </c>
      <c r="L46" s="42"/>
      <c r="M46" s="42"/>
      <c r="N46" s="42"/>
      <c r="O46" s="42"/>
      <c r="P46" s="40"/>
    </row>
    <row r="47" s="3" customFormat="1" ht="15.75" customHeight="1" spans="1:16">
      <c r="A47" s="34"/>
      <c r="B47" s="34" t="s">
        <v>160</v>
      </c>
      <c r="C47" s="34" t="s">
        <v>18</v>
      </c>
      <c r="D47" s="34"/>
      <c r="E47" s="34"/>
      <c r="F47" s="34"/>
      <c r="G47" s="35">
        <f>SUM(G48:G56)</f>
        <v>50</v>
      </c>
      <c r="H47" s="36">
        <v>50</v>
      </c>
      <c r="I47" s="32"/>
      <c r="J47" s="32"/>
      <c r="K47" s="69"/>
      <c r="L47" s="69"/>
      <c r="M47" s="69"/>
      <c r="N47" s="69"/>
      <c r="O47" s="69"/>
      <c r="P47" s="70"/>
    </row>
    <row r="48" s="3" customFormat="1" ht="30" customHeight="1" spans="1:16">
      <c r="A48" s="34"/>
      <c r="B48" s="34"/>
      <c r="C48" s="37" t="s">
        <v>115</v>
      </c>
      <c r="D48" s="37" t="s">
        <v>116</v>
      </c>
      <c r="E48" s="38" t="s">
        <v>414</v>
      </c>
      <c r="F48" s="38" t="s">
        <v>414</v>
      </c>
      <c r="G48" s="40">
        <v>5</v>
      </c>
      <c r="H48" s="40">
        <v>5</v>
      </c>
      <c r="I48" s="38" t="s">
        <v>117</v>
      </c>
      <c r="J48" s="38"/>
      <c r="K48" s="40" t="s">
        <v>118</v>
      </c>
      <c r="L48" s="40" t="s">
        <v>119</v>
      </c>
      <c r="M48" s="40" t="s">
        <v>120</v>
      </c>
      <c r="N48" s="40" t="s">
        <v>121</v>
      </c>
      <c r="O48" s="40" t="s">
        <v>122</v>
      </c>
      <c r="P48" s="40"/>
    </row>
    <row r="49" s="3" customFormat="1" ht="19.5" customHeight="1" spans="1:16">
      <c r="A49" s="34"/>
      <c r="B49" s="34"/>
      <c r="C49" s="37"/>
      <c r="D49" s="37" t="s">
        <v>161</v>
      </c>
      <c r="E49" s="49">
        <v>1</v>
      </c>
      <c r="F49" s="50">
        <v>1</v>
      </c>
      <c r="G49" s="40">
        <v>10</v>
      </c>
      <c r="H49" s="40">
        <v>10</v>
      </c>
      <c r="I49" s="38" t="s">
        <v>162</v>
      </c>
      <c r="J49" s="38"/>
      <c r="K49" s="40" t="s">
        <v>126</v>
      </c>
      <c r="L49" s="40" t="s">
        <v>127</v>
      </c>
      <c r="M49" s="40" t="s">
        <v>69</v>
      </c>
      <c r="N49" s="40" t="s">
        <v>128</v>
      </c>
      <c r="O49" s="40" t="s">
        <v>129</v>
      </c>
      <c r="P49" s="40"/>
    </row>
    <row r="50" s="3" customFormat="1" ht="39.75" customHeight="1" spans="1:16">
      <c r="A50" s="34"/>
      <c r="B50" s="34"/>
      <c r="C50" s="37" t="s">
        <v>163</v>
      </c>
      <c r="D50" s="37" t="s">
        <v>164</v>
      </c>
      <c r="E50" s="49">
        <v>1</v>
      </c>
      <c r="F50" s="50">
        <v>1</v>
      </c>
      <c r="G50" s="40">
        <v>5</v>
      </c>
      <c r="H50" s="40">
        <v>5</v>
      </c>
      <c r="I50" s="38" t="s">
        <v>165</v>
      </c>
      <c r="J50" s="38"/>
      <c r="K50" s="40" t="s">
        <v>126</v>
      </c>
      <c r="L50" s="40" t="s">
        <v>127</v>
      </c>
      <c r="M50" s="40" t="s">
        <v>69</v>
      </c>
      <c r="N50" s="40" t="s">
        <v>128</v>
      </c>
      <c r="O50" s="40" t="s">
        <v>129</v>
      </c>
      <c r="P50" s="40"/>
    </row>
    <row r="51" s="3" customFormat="1" ht="40.5" customHeight="1" spans="1:16">
      <c r="A51" s="34"/>
      <c r="B51" s="34"/>
      <c r="C51" s="37"/>
      <c r="D51" s="37" t="s">
        <v>166</v>
      </c>
      <c r="E51" s="42" t="s">
        <v>400</v>
      </c>
      <c r="F51" s="39" t="s">
        <v>400</v>
      </c>
      <c r="G51" s="40">
        <v>5</v>
      </c>
      <c r="H51" s="40">
        <v>5</v>
      </c>
      <c r="I51" s="38" t="s">
        <v>167</v>
      </c>
      <c r="J51" s="38"/>
      <c r="K51" s="40" t="s">
        <v>126</v>
      </c>
      <c r="L51" s="40" t="s">
        <v>127</v>
      </c>
      <c r="M51" s="40" t="s">
        <v>69</v>
      </c>
      <c r="N51" s="40" t="s">
        <v>128</v>
      </c>
      <c r="O51" s="40" t="s">
        <v>129</v>
      </c>
      <c r="P51" s="40"/>
    </row>
    <row r="52" s="3" customFormat="1" ht="36" customHeight="1" spans="1:16">
      <c r="A52" s="34"/>
      <c r="B52" s="34"/>
      <c r="C52" s="51" t="s">
        <v>152</v>
      </c>
      <c r="D52" s="37" t="s">
        <v>168</v>
      </c>
      <c r="E52" s="42" t="s">
        <v>401</v>
      </c>
      <c r="F52" s="39" t="s">
        <v>401</v>
      </c>
      <c r="G52" s="40">
        <v>5</v>
      </c>
      <c r="H52" s="40">
        <v>5</v>
      </c>
      <c r="I52" s="38" t="s">
        <v>169</v>
      </c>
      <c r="J52" s="38"/>
      <c r="K52" s="40" t="s">
        <v>126</v>
      </c>
      <c r="L52" s="40" t="s">
        <v>127</v>
      </c>
      <c r="M52" s="40" t="s">
        <v>69</v>
      </c>
      <c r="N52" s="40" t="s">
        <v>128</v>
      </c>
      <c r="O52" s="40" t="s">
        <v>129</v>
      </c>
      <c r="P52" s="40"/>
    </row>
    <row r="53" s="3" customFormat="1" ht="37.5" customHeight="1" spans="1:16">
      <c r="A53" s="34" t="s">
        <v>113</v>
      </c>
      <c r="B53" s="34" t="s">
        <v>160</v>
      </c>
      <c r="C53" s="51" t="s">
        <v>152</v>
      </c>
      <c r="D53" s="37" t="s">
        <v>170</v>
      </c>
      <c r="E53" s="49">
        <v>0.9</v>
      </c>
      <c r="F53" s="50">
        <v>0.9</v>
      </c>
      <c r="G53" s="40">
        <v>10</v>
      </c>
      <c r="H53" s="40">
        <v>10</v>
      </c>
      <c r="I53" s="38" t="s">
        <v>171</v>
      </c>
      <c r="J53" s="38"/>
      <c r="K53" s="78"/>
      <c r="L53" s="78"/>
      <c r="M53" s="78"/>
      <c r="N53" s="78"/>
      <c r="O53" s="64"/>
      <c r="P53" s="40"/>
    </row>
    <row r="54" s="3" customFormat="1" ht="37.5" customHeight="1" spans="1:16">
      <c r="A54" s="34"/>
      <c r="B54" s="34"/>
      <c r="C54" s="37" t="s">
        <v>130</v>
      </c>
      <c r="D54" s="37" t="s">
        <v>131</v>
      </c>
      <c r="E54" s="42" t="s">
        <v>402</v>
      </c>
      <c r="F54" s="43" t="s">
        <v>402</v>
      </c>
      <c r="G54" s="40">
        <v>5</v>
      </c>
      <c r="H54" s="40">
        <v>5</v>
      </c>
      <c r="I54" s="71" t="s">
        <v>132</v>
      </c>
      <c r="J54" s="72"/>
      <c r="K54" s="73" t="s">
        <v>133</v>
      </c>
      <c r="L54" s="74"/>
      <c r="M54" s="74"/>
      <c r="N54" s="74"/>
      <c r="O54" s="75"/>
      <c r="P54" s="40"/>
    </row>
    <row r="55" s="3" customFormat="1" ht="37.5" customHeight="1" spans="1:16">
      <c r="A55" s="34"/>
      <c r="B55" s="34"/>
      <c r="C55" s="37"/>
      <c r="D55" s="37" t="s">
        <v>134</v>
      </c>
      <c r="E55" s="38" t="s">
        <v>403</v>
      </c>
      <c r="F55" s="43" t="s">
        <v>403</v>
      </c>
      <c r="G55" s="40">
        <v>3</v>
      </c>
      <c r="H55" s="40">
        <v>3</v>
      </c>
      <c r="I55" s="76" t="s">
        <v>135</v>
      </c>
      <c r="J55" s="76"/>
      <c r="K55" s="42" t="s">
        <v>136</v>
      </c>
      <c r="L55" s="42"/>
      <c r="M55" s="42"/>
      <c r="N55" s="42"/>
      <c r="O55" s="42"/>
      <c r="P55" s="40"/>
    </row>
    <row r="56" s="3" customFormat="1" ht="37.5" customHeight="1" spans="1:16">
      <c r="A56" s="34"/>
      <c r="B56" s="34"/>
      <c r="C56" s="37"/>
      <c r="D56" s="37" t="s">
        <v>137</v>
      </c>
      <c r="E56" s="42" t="s">
        <v>190</v>
      </c>
      <c r="F56" s="43" t="s">
        <v>190</v>
      </c>
      <c r="G56" s="40">
        <v>2</v>
      </c>
      <c r="H56" s="40">
        <v>2</v>
      </c>
      <c r="I56" s="76" t="s">
        <v>138</v>
      </c>
      <c r="J56" s="76"/>
      <c r="K56" s="42" t="s">
        <v>139</v>
      </c>
      <c r="L56" s="42"/>
      <c r="M56" s="42"/>
      <c r="N56" s="42"/>
      <c r="O56" s="42"/>
      <c r="P56" s="40"/>
    </row>
    <row r="57" s="3" customFormat="1" ht="19.5" customHeight="1" spans="1:16">
      <c r="A57" s="34"/>
      <c r="B57" s="34" t="s">
        <v>172</v>
      </c>
      <c r="C57" s="34" t="s">
        <v>18</v>
      </c>
      <c r="D57" s="34"/>
      <c r="E57" s="34"/>
      <c r="F57" s="34"/>
      <c r="G57" s="35">
        <f>SUM(G58:G64)</f>
        <v>50</v>
      </c>
      <c r="H57" s="36">
        <f>SUM(H58:H61)</f>
        <v>0</v>
      </c>
      <c r="I57" s="32"/>
      <c r="J57" s="32"/>
      <c r="K57" s="69"/>
      <c r="L57" s="69"/>
      <c r="M57" s="69"/>
      <c r="N57" s="69"/>
      <c r="O57" s="69"/>
      <c r="P57" s="70"/>
    </row>
    <row r="58" s="3" customFormat="1" ht="26.25" customHeight="1" spans="1:16">
      <c r="A58" s="34"/>
      <c r="B58" s="34"/>
      <c r="C58" s="51" t="s">
        <v>115</v>
      </c>
      <c r="D58" s="37" t="s">
        <v>173</v>
      </c>
      <c r="E58" s="42"/>
      <c r="F58" s="39"/>
      <c r="G58" s="40">
        <v>10</v>
      </c>
      <c r="H58" s="41"/>
      <c r="I58" s="38" t="s">
        <v>175</v>
      </c>
      <c r="J58" s="38"/>
      <c r="K58" s="63" t="s">
        <v>176</v>
      </c>
      <c r="L58" s="64" t="s">
        <v>177</v>
      </c>
      <c r="M58" s="64" t="s">
        <v>178</v>
      </c>
      <c r="N58" s="63" t="s">
        <v>179</v>
      </c>
      <c r="O58" s="64" t="s">
        <v>180</v>
      </c>
      <c r="P58" s="40"/>
    </row>
    <row r="59" s="3" customFormat="1" ht="26.25" customHeight="1" spans="1:16">
      <c r="A59" s="34"/>
      <c r="B59" s="34"/>
      <c r="C59" s="51" t="s">
        <v>181</v>
      </c>
      <c r="D59" s="37" t="s">
        <v>182</v>
      </c>
      <c r="E59" s="42"/>
      <c r="F59" s="39"/>
      <c r="G59" s="40">
        <v>10</v>
      </c>
      <c r="H59" s="41"/>
      <c r="I59" s="76" t="s">
        <v>183</v>
      </c>
      <c r="J59" s="76"/>
      <c r="K59" s="63" t="s">
        <v>176</v>
      </c>
      <c r="L59" s="64" t="s">
        <v>177</v>
      </c>
      <c r="M59" s="64" t="s">
        <v>178</v>
      </c>
      <c r="N59" s="63" t="s">
        <v>179</v>
      </c>
      <c r="O59" s="64" t="s">
        <v>180</v>
      </c>
      <c r="P59" s="40"/>
    </row>
    <row r="60" s="3" customFormat="1" ht="26.25" customHeight="1" spans="1:16">
      <c r="A60" s="34"/>
      <c r="B60" s="34"/>
      <c r="C60" s="51"/>
      <c r="D60" s="37" t="s">
        <v>184</v>
      </c>
      <c r="E60" s="42"/>
      <c r="F60" s="39"/>
      <c r="G60" s="40">
        <v>5</v>
      </c>
      <c r="H60" s="41"/>
      <c r="I60" s="76" t="s">
        <v>186</v>
      </c>
      <c r="J60" s="76"/>
      <c r="K60" s="63" t="s">
        <v>176</v>
      </c>
      <c r="L60" s="64" t="s">
        <v>177</v>
      </c>
      <c r="M60" s="64" t="s">
        <v>178</v>
      </c>
      <c r="N60" s="63" t="s">
        <v>179</v>
      </c>
      <c r="O60" s="64" t="s">
        <v>180</v>
      </c>
      <c r="P60" s="40"/>
    </row>
    <row r="61" s="3" customFormat="1" ht="27.75" customHeight="1" spans="1:16">
      <c r="A61" s="34"/>
      <c r="B61" s="34"/>
      <c r="C61" s="37" t="s">
        <v>152</v>
      </c>
      <c r="D61" s="37" t="s">
        <v>187</v>
      </c>
      <c r="E61" s="42"/>
      <c r="F61" s="39"/>
      <c r="G61" s="40">
        <v>15</v>
      </c>
      <c r="H61" s="41"/>
      <c r="I61" s="76" t="s">
        <v>171</v>
      </c>
      <c r="J61" s="76"/>
      <c r="K61" s="78"/>
      <c r="L61" s="78"/>
      <c r="M61" s="78"/>
      <c r="N61" s="78"/>
      <c r="O61" s="64"/>
      <c r="P61" s="40"/>
    </row>
    <row r="62" s="3" customFormat="1" ht="37.5" customHeight="1" spans="1:16">
      <c r="A62" s="34"/>
      <c r="B62" s="34"/>
      <c r="C62" s="37" t="s">
        <v>130</v>
      </c>
      <c r="D62" s="37" t="s">
        <v>131</v>
      </c>
      <c r="E62" s="42"/>
      <c r="F62" s="43"/>
      <c r="G62" s="40">
        <v>5</v>
      </c>
      <c r="H62" s="44"/>
      <c r="I62" s="71" t="s">
        <v>132</v>
      </c>
      <c r="J62" s="72"/>
      <c r="K62" s="73" t="s">
        <v>133</v>
      </c>
      <c r="L62" s="74"/>
      <c r="M62" s="74"/>
      <c r="N62" s="74"/>
      <c r="O62" s="75"/>
      <c r="P62" s="40"/>
    </row>
    <row r="63" s="3" customFormat="1" ht="42.75" customHeight="1" spans="1:16">
      <c r="A63" s="34"/>
      <c r="B63" s="34"/>
      <c r="C63" s="37"/>
      <c r="D63" s="37" t="s">
        <v>134</v>
      </c>
      <c r="E63" s="38"/>
      <c r="F63" s="43"/>
      <c r="G63" s="40">
        <v>3</v>
      </c>
      <c r="H63" s="45"/>
      <c r="I63" s="76" t="s">
        <v>135</v>
      </c>
      <c r="J63" s="76"/>
      <c r="K63" s="42" t="s">
        <v>136</v>
      </c>
      <c r="L63" s="42"/>
      <c r="M63" s="42"/>
      <c r="N63" s="42"/>
      <c r="O63" s="42"/>
      <c r="P63" s="40"/>
    </row>
    <row r="64" s="3" customFormat="1" ht="54.75" customHeight="1" spans="1:16">
      <c r="A64" s="34"/>
      <c r="B64" s="34"/>
      <c r="C64" s="37"/>
      <c r="D64" s="37" t="s">
        <v>137</v>
      </c>
      <c r="E64" s="42"/>
      <c r="F64" s="43"/>
      <c r="G64" s="40">
        <v>2</v>
      </c>
      <c r="H64" s="45"/>
      <c r="I64" s="76" t="s">
        <v>138</v>
      </c>
      <c r="J64" s="76"/>
      <c r="K64" s="42" t="s">
        <v>139</v>
      </c>
      <c r="L64" s="42"/>
      <c r="M64" s="42"/>
      <c r="N64" s="42"/>
      <c r="O64" s="42"/>
      <c r="P64" s="40"/>
    </row>
    <row r="65" s="3" customFormat="1" ht="46.5" customHeight="1" spans="1:16">
      <c r="A65" s="79" t="s">
        <v>191</v>
      </c>
      <c r="B65" s="79"/>
      <c r="C65" s="13" t="s">
        <v>422</v>
      </c>
      <c r="D65" s="13"/>
      <c r="E65" s="13"/>
      <c r="F65" s="13"/>
      <c r="G65" s="13"/>
      <c r="H65" s="13"/>
      <c r="I65" s="13"/>
      <c r="J65" s="13"/>
      <c r="K65" s="13"/>
      <c r="L65" s="13"/>
      <c r="M65" s="13"/>
      <c r="N65" s="13"/>
      <c r="O65" s="13"/>
      <c r="P65" s="13"/>
    </row>
    <row r="66" s="3" customFormat="1" ht="46.5" customHeight="1" spans="1:16">
      <c r="A66" s="79" t="s">
        <v>193</v>
      </c>
      <c r="B66" s="79"/>
      <c r="C66" s="80" t="s">
        <v>219</v>
      </c>
      <c r="D66" s="80"/>
      <c r="E66" s="80"/>
      <c r="F66" s="80"/>
      <c r="G66" s="80"/>
      <c r="H66" s="80"/>
      <c r="I66" s="80"/>
      <c r="J66" s="80"/>
      <c r="K66" s="80"/>
      <c r="L66" s="80"/>
      <c r="M66" s="80"/>
      <c r="N66" s="80"/>
      <c r="O66" s="80"/>
      <c r="P66" s="80"/>
    </row>
    <row r="67" s="3" customFormat="1" ht="46.5" customHeight="1" spans="1:16">
      <c r="A67" s="79" t="s">
        <v>195</v>
      </c>
      <c r="B67" s="79"/>
      <c r="C67" s="80" t="s">
        <v>219</v>
      </c>
      <c r="D67" s="80"/>
      <c r="E67" s="80"/>
      <c r="F67" s="80"/>
      <c r="G67" s="80"/>
      <c r="H67" s="80"/>
      <c r="I67" s="80"/>
      <c r="J67" s="80"/>
      <c r="K67" s="80"/>
      <c r="L67" s="80"/>
      <c r="M67" s="80"/>
      <c r="N67" s="80"/>
      <c r="O67" s="80"/>
      <c r="P67" s="80"/>
    </row>
    <row r="68" s="4" customFormat="1" ht="30.75" customHeight="1" spans="1:16">
      <c r="A68" s="81" t="s">
        <v>197</v>
      </c>
      <c r="B68" s="81"/>
      <c r="C68" s="81"/>
      <c r="D68" s="81"/>
      <c r="E68" s="81"/>
      <c r="F68" s="81"/>
      <c r="G68" s="81"/>
      <c r="H68" s="81"/>
      <c r="I68" s="81"/>
      <c r="J68" s="81"/>
      <c r="K68" s="81"/>
      <c r="L68" s="81"/>
      <c r="M68" s="81"/>
      <c r="N68" s="81"/>
      <c r="O68" s="81"/>
      <c r="P68" s="81"/>
    </row>
    <row r="69" s="4" customFormat="1" ht="19.5" customHeight="1" spans="1:1">
      <c r="A69" s="4" t="s">
        <v>198</v>
      </c>
    </row>
    <row r="70" s="2" customFormat="1" spans="1:16">
      <c r="A70" s="4" t="s">
        <v>199</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城乡环境综合整治经费-场镇街道环境卫生（2022）</vt:lpstr>
      <vt:lpstr>追加经费（非税）</vt:lpstr>
      <vt:lpstr>社会治安综合治理经费-2023派出所支出</vt:lpstr>
      <vt:lpstr>社会治安综合治理经费-2023民兵巡逻支出</vt:lpstr>
      <vt:lpstr>社会治安综合治理经费-2023禁毒支出</vt:lpstr>
      <vt:lpstr>社会治安综合治理经费-2023综治中心</vt:lpstr>
      <vt:lpstr>城乡环境综合整治经费-2023城乡环境综合整治（场镇社区区域）</vt:lpstr>
      <vt:lpstr>城乡环境综合整治经费-2023城乡环境综合整治经费</vt:lpstr>
      <vt:lpstr>应急维稳经费-2023防洪</vt:lpstr>
      <vt:lpstr>应急维稳经费-2023应急维稳及安全监管</vt:lpstr>
      <vt:lpstr>应急维稳经费-2023民兵维稳支出</vt:lpstr>
      <vt:lpstr>应急维稳经费-2023解决历史遗留问题</vt:lpstr>
      <vt:lpstr>经济发展经费-2023乡村振兴-乡村旅游</vt:lpstr>
      <vt:lpstr>经济发展经费-2023乡村振兴-农业农村</vt:lpstr>
      <vt:lpstr>经济发展经费-2023乡村振兴-脱贫衔接乡村振兴</vt:lpstr>
      <vt:lpstr>经济发展经费-2023企业发展</vt:lpstr>
      <vt:lpstr>社会事业经费-2023人大事务</vt:lpstr>
      <vt:lpstr>社会事业经费-2023卫生防疫</vt:lpstr>
      <vt:lpstr>社会事业经费-2023文化广播</vt:lpstr>
      <vt:lpstr>社会事业经费-2023献血补助</vt:lpstr>
      <vt:lpstr>社会事业经费-2023教育</vt:lpstr>
      <vt:lpstr>场镇街道运行管理维护经费2023</vt:lpstr>
      <vt:lpstr>村社干部经费-2023基本报酬</vt:lpstr>
      <vt:lpstr>村社干部经费-2023基本保险</vt:lpstr>
      <vt:lpstr>村社干部经费-2023村社办公经费</vt:lpstr>
      <vt:lpstr>村社干部经费-2023村社考核补助</vt:lpstr>
      <vt:lpstr>村社干部经费-2023小组长</vt:lpstr>
      <vt:lpstr>志愿兵经费2023</vt:lpstr>
      <vt:lpstr>2022年下半年离任村（社区）干部定期补助</vt:lpstr>
      <vt:lpstr>离任村（社区）干部定期补助经费</vt:lpstr>
      <vt:lpstr>历史遗留问题2023年土地租金</vt:lpstr>
      <vt:lpstr>节日氛围营造费用补助</vt:lpstr>
      <vt:lpstr>镇（街道）公共卫生特别服务岗位经费</vt:lpstr>
      <vt:lpstr>2023年度基层组织活动和公共服务运行财政奖补资金</vt:lpstr>
      <vt:lpstr>农村生活垃圾清运补助资金</vt:lpstr>
      <vt:lpstr>三水镇敬老院适老化提升项目</vt:lpstr>
      <vt:lpstr>民生实事项目人大（选民）代表票决（选）制工作奖补资金</vt:lpstr>
      <vt:lpstr>2023年德阳文旅名村创建资金</vt:lpstr>
      <vt:lpstr>“全域无垃圾”专项治理行动攻坚阶段缺口经费</vt:lpstr>
      <vt:lpstr>2022年美丽乡村资金（川财农〔2022〕108号）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2019-02-21T19:36:00Z</dcterms:created>
  <cp:lastPrinted>2023-01-31T14:52:00Z</cp:lastPrinted>
  <dcterms:modified xsi:type="dcterms:W3CDTF">2024-06-28T02:51:15Z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811D59C66313A6DC416262664839783B</vt:lpwstr>
  </property>
</Properties>
</file>