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8800" windowHeight="12375"/>
  </bookViews>
  <sheets>
    <sheet name="附件2入库项目清单" sheetId="4" r:id="rId1"/>
    <sheet name="村集体经济项目清单" sheetId="5" r:id="rId2"/>
  </sheets>
  <definedNames>
    <definedName name="_xlnm._FilterDatabase" localSheetId="1" hidden="1">村集体经济项目清单!$A$7:$AL$73</definedName>
    <definedName name="_xlnm._FilterDatabase" localSheetId="0" hidden="1">附件2入库项目清单!$A$7:$AL$109</definedName>
    <definedName name="养殖业_畜">#REF!</definedName>
    <definedName name="养殖业_禽">#REF!</definedName>
    <definedName name="种植业">#REF!</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7" i="5"/>
  <c r="Q57"/>
  <c r="P57"/>
  <c r="O57"/>
  <c r="N57"/>
  <c r="M57"/>
  <c r="Q47"/>
  <c r="P47"/>
  <c r="N47"/>
  <c r="M47"/>
  <c r="Q27"/>
  <c r="P27"/>
  <c r="N27"/>
  <c r="M27"/>
  <c r="Q25"/>
  <c r="P25"/>
  <c r="O25"/>
  <c r="N25"/>
  <c r="M25"/>
  <c r="R20"/>
  <c r="Q20"/>
  <c r="P20"/>
  <c r="O20"/>
  <c r="N20"/>
  <c r="M20"/>
  <c r="R9"/>
  <c r="Q9"/>
  <c r="P9"/>
  <c r="O9"/>
  <c r="N9"/>
  <c r="M9"/>
  <c r="R8"/>
  <c r="Q8"/>
  <c r="P8"/>
  <c r="O8"/>
  <c r="N8"/>
  <c r="M8"/>
  <c r="W92" i="4"/>
  <c r="R68"/>
  <c r="Q68"/>
  <c r="P68"/>
  <c r="O68"/>
  <c r="N68"/>
  <c r="M68"/>
  <c r="Q58"/>
  <c r="P58"/>
  <c r="N58"/>
  <c r="M58"/>
  <c r="Q38"/>
  <c r="P38"/>
  <c r="N38"/>
  <c r="M38"/>
  <c r="Q35"/>
  <c r="P35"/>
  <c r="O35"/>
  <c r="N35"/>
  <c r="M35"/>
  <c r="R30"/>
  <c r="Q30"/>
  <c r="P30"/>
  <c r="O30"/>
  <c r="N30"/>
  <c r="M30"/>
  <c r="R9"/>
  <c r="Q9"/>
  <c r="P9"/>
  <c r="O9"/>
  <c r="N9"/>
  <c r="M9"/>
  <c r="R8"/>
  <c r="Q8"/>
  <c r="P8"/>
  <c r="O8"/>
  <c r="N8"/>
  <c r="M8"/>
</calcChain>
</file>

<file path=xl/sharedStrings.xml><?xml version="1.0" encoding="utf-8"?>
<sst xmlns="http://schemas.openxmlformats.org/spreadsheetml/2006/main" count="925" uniqueCount="282">
  <si>
    <t>附件2</t>
  </si>
  <si>
    <t>广汉市2024年县级巩固拓展脱贫攻坚成果和乡村振兴项目库入库项目清单</t>
  </si>
  <si>
    <t>编号</t>
  </si>
  <si>
    <t>序号</t>
  </si>
  <si>
    <r>
      <rPr>
        <sz val="10"/>
        <rFont val="宋体"/>
        <family val="3"/>
        <charset val="134"/>
      </rPr>
      <t>项目信息</t>
    </r>
  </si>
  <si>
    <r>
      <rPr>
        <sz val="10"/>
        <color theme="1"/>
        <rFont val="黑体"/>
        <family val="3"/>
        <charset val="134"/>
      </rPr>
      <t>实施地点</t>
    </r>
  </si>
  <si>
    <r>
      <rPr>
        <sz val="10"/>
        <color indexed="8"/>
        <rFont val="黑体"/>
        <family val="3"/>
        <charset val="134"/>
      </rPr>
      <t>项目归属</t>
    </r>
  </si>
  <si>
    <r>
      <rPr>
        <sz val="10"/>
        <color indexed="8"/>
        <rFont val="黑体"/>
        <family val="3"/>
        <charset val="134"/>
      </rPr>
      <t>单位及建设规模</t>
    </r>
  </si>
  <si>
    <r>
      <rPr>
        <sz val="10"/>
        <color indexed="8"/>
        <rFont val="黑体"/>
        <family val="3"/>
        <charset val="134"/>
      </rPr>
      <t>单位投资</t>
    </r>
    <r>
      <rPr>
        <sz val="10"/>
        <color indexed="8"/>
        <rFont val="Times New Roman"/>
        <family val="1"/>
      </rPr>
      <t xml:space="preserve"> (</t>
    </r>
    <r>
      <rPr>
        <sz val="10"/>
        <color indexed="8"/>
        <rFont val="黑体"/>
        <family val="3"/>
        <charset val="134"/>
      </rPr>
      <t>万元</t>
    </r>
    <r>
      <rPr>
        <sz val="10"/>
        <color indexed="8"/>
        <rFont val="Times New Roman"/>
        <family val="1"/>
      </rPr>
      <t>)</t>
    </r>
  </si>
  <si>
    <r>
      <rPr>
        <sz val="10"/>
        <color indexed="8"/>
        <rFont val="黑体"/>
        <family val="3"/>
        <charset val="134"/>
      </rPr>
      <t>补助标准（万元）</t>
    </r>
  </si>
  <si>
    <r>
      <rPr>
        <sz val="10"/>
        <color indexed="8"/>
        <rFont val="黑体"/>
        <family val="3"/>
        <charset val="134"/>
      </rPr>
      <t>规划总投资</t>
    </r>
    <r>
      <rPr>
        <sz val="10"/>
        <color indexed="8"/>
        <rFont val="Times New Roman"/>
        <family val="1"/>
      </rPr>
      <t>(</t>
    </r>
    <r>
      <rPr>
        <sz val="10"/>
        <color indexed="8"/>
        <rFont val="黑体"/>
        <family val="3"/>
        <charset val="134"/>
      </rPr>
      <t>万元</t>
    </r>
    <r>
      <rPr>
        <sz val="10"/>
        <color indexed="8"/>
        <rFont val="Times New Roman"/>
        <family val="1"/>
      </rPr>
      <t>)</t>
    </r>
  </si>
  <si>
    <t>受益对象</t>
  </si>
  <si>
    <r>
      <rPr>
        <sz val="10"/>
        <rFont val="黑体"/>
        <family val="3"/>
        <charset val="134"/>
      </rPr>
      <t>绩效信息</t>
    </r>
  </si>
  <si>
    <t>项目责任单位</t>
  </si>
  <si>
    <r>
      <rPr>
        <sz val="10"/>
        <rFont val="黑体"/>
        <family val="3"/>
        <charset val="134"/>
      </rPr>
      <t>项目主管部门</t>
    </r>
  </si>
  <si>
    <r>
      <rPr>
        <sz val="10"/>
        <color indexed="8"/>
        <rFont val="黑体"/>
        <family val="3"/>
        <charset val="134"/>
      </rPr>
      <t>备注</t>
    </r>
  </si>
  <si>
    <r>
      <rPr>
        <sz val="10"/>
        <color indexed="8"/>
        <rFont val="黑体"/>
        <family val="3"/>
        <charset val="134"/>
      </rPr>
      <t>单位</t>
    </r>
  </si>
  <si>
    <r>
      <rPr>
        <sz val="10"/>
        <color indexed="8"/>
        <rFont val="黑体"/>
        <family val="3"/>
        <charset val="134"/>
      </rPr>
      <t>合计</t>
    </r>
  </si>
  <si>
    <r>
      <rPr>
        <sz val="10"/>
        <color rgb="FF000000"/>
        <rFont val="Times New Roman"/>
        <family val="1"/>
      </rPr>
      <t>2024</t>
    </r>
    <r>
      <rPr>
        <sz val="10"/>
        <color rgb="FF000000"/>
        <rFont val="黑体"/>
        <family val="3"/>
        <charset val="134"/>
      </rPr>
      <t>年</t>
    </r>
  </si>
  <si>
    <r>
      <rPr>
        <sz val="10"/>
        <color indexed="8"/>
        <rFont val="黑体"/>
        <family val="3"/>
        <charset val="134"/>
      </rPr>
      <t>财政投入</t>
    </r>
  </si>
  <si>
    <r>
      <rPr>
        <sz val="10"/>
        <color indexed="8"/>
        <rFont val="黑体"/>
        <family val="3"/>
        <charset val="134"/>
      </rPr>
      <t>其他投入</t>
    </r>
  </si>
  <si>
    <t>建立带贫减贫机制（是否）</t>
  </si>
  <si>
    <r>
      <rPr>
        <sz val="10"/>
        <rFont val="黑体"/>
        <family val="3"/>
        <charset val="134"/>
      </rPr>
      <t>脱贫户人均增收</t>
    </r>
    <r>
      <rPr>
        <sz val="10"/>
        <rFont val="Times New Roman"/>
        <family val="1"/>
      </rPr>
      <t>(</t>
    </r>
    <r>
      <rPr>
        <sz val="10"/>
        <rFont val="黑体"/>
        <family val="3"/>
        <charset val="134"/>
      </rPr>
      <t>元</t>
    </r>
    <r>
      <rPr>
        <sz val="10"/>
        <rFont val="Times New Roman"/>
        <family val="1"/>
      </rPr>
      <t>)</t>
    </r>
  </si>
  <si>
    <t>脱贫人口就业创业（人）</t>
  </si>
  <si>
    <r>
      <rPr>
        <sz val="10"/>
        <rFont val="黑体"/>
        <family val="3"/>
        <charset val="134"/>
      </rPr>
      <t>教育扶持其中脱贫学生</t>
    </r>
    <r>
      <rPr>
        <sz val="10"/>
        <rFont val="Times New Roman"/>
        <family val="1"/>
      </rPr>
      <t>(</t>
    </r>
    <r>
      <rPr>
        <sz val="10"/>
        <rFont val="黑体"/>
        <family val="3"/>
        <charset val="134"/>
      </rPr>
      <t>人</t>
    </r>
    <r>
      <rPr>
        <sz val="10"/>
        <rFont val="Times New Roman"/>
        <family val="1"/>
      </rPr>
      <t>)</t>
    </r>
  </si>
  <si>
    <r>
      <rPr>
        <sz val="10"/>
        <rFont val="黑体"/>
        <family val="3"/>
        <charset val="134"/>
      </rPr>
      <t>医疗卫生扶持脱贫人口</t>
    </r>
    <r>
      <rPr>
        <sz val="10"/>
        <rFont val="Times New Roman"/>
        <family val="1"/>
      </rPr>
      <t>(</t>
    </r>
    <r>
      <rPr>
        <sz val="10"/>
        <rFont val="黑体"/>
        <family val="3"/>
        <charset val="134"/>
      </rPr>
      <t>人</t>
    </r>
    <r>
      <rPr>
        <sz val="10"/>
        <rFont val="Times New Roman"/>
        <family val="1"/>
      </rPr>
      <t>)</t>
    </r>
  </si>
  <si>
    <r>
      <rPr>
        <sz val="10"/>
        <rFont val="黑体"/>
        <family val="3"/>
        <charset val="134"/>
      </rPr>
      <t>解决安全住房</t>
    </r>
  </si>
  <si>
    <r>
      <rPr>
        <sz val="10"/>
        <rFont val="黑体"/>
        <family val="3"/>
        <charset val="134"/>
      </rPr>
      <t>解决安全饮水</t>
    </r>
  </si>
  <si>
    <r>
      <rPr>
        <sz val="10"/>
        <rFont val="黑体"/>
        <family val="3"/>
        <charset val="134"/>
      </rPr>
      <t>解决出行难</t>
    </r>
  </si>
  <si>
    <r>
      <rPr>
        <sz val="10"/>
        <rFont val="黑体"/>
        <family val="3"/>
        <charset val="134"/>
      </rPr>
      <t>改善人居环境</t>
    </r>
  </si>
  <si>
    <r>
      <rPr>
        <sz val="10"/>
        <rFont val="宋体"/>
        <family val="3"/>
        <charset val="134"/>
      </rPr>
      <t>项目类别</t>
    </r>
  </si>
  <si>
    <r>
      <rPr>
        <sz val="10"/>
        <rFont val="宋体"/>
        <family val="3"/>
        <charset val="134"/>
      </rPr>
      <t>项目名称</t>
    </r>
  </si>
  <si>
    <r>
      <rPr>
        <sz val="10"/>
        <rFont val="宋体"/>
        <family val="3"/>
        <charset val="134"/>
      </rPr>
      <t>项目实施内容</t>
    </r>
  </si>
  <si>
    <r>
      <rPr>
        <sz val="10"/>
        <color indexed="8"/>
        <rFont val="黑体"/>
        <family val="3"/>
        <charset val="134"/>
      </rPr>
      <t>小计</t>
    </r>
  </si>
  <si>
    <r>
      <rPr>
        <sz val="10"/>
        <color indexed="8"/>
        <rFont val="黑体"/>
        <family val="3"/>
        <charset val="134"/>
      </rPr>
      <t>受益总户数</t>
    </r>
    <r>
      <rPr>
        <sz val="10"/>
        <color indexed="8"/>
        <rFont val="Times New Roman"/>
        <family val="1"/>
      </rPr>
      <t>(</t>
    </r>
    <r>
      <rPr>
        <sz val="10"/>
        <color indexed="8"/>
        <rFont val="黑体"/>
        <family val="3"/>
        <charset val="134"/>
      </rPr>
      <t>户</t>
    </r>
    <r>
      <rPr>
        <sz val="10"/>
        <color indexed="8"/>
        <rFont val="Times New Roman"/>
        <family val="1"/>
      </rPr>
      <t>)</t>
    </r>
  </si>
  <si>
    <r>
      <rPr>
        <sz val="10"/>
        <color indexed="8"/>
        <rFont val="黑体"/>
        <family val="3"/>
        <charset val="134"/>
      </rPr>
      <t>受益总人口</t>
    </r>
    <r>
      <rPr>
        <sz val="10"/>
        <color indexed="8"/>
        <rFont val="Times New Roman"/>
        <family val="1"/>
      </rPr>
      <t>(</t>
    </r>
    <r>
      <rPr>
        <sz val="10"/>
        <color indexed="8"/>
        <rFont val="黑体"/>
        <family val="3"/>
        <charset val="134"/>
      </rPr>
      <t>人</t>
    </r>
    <r>
      <rPr>
        <sz val="10"/>
        <color indexed="8"/>
        <rFont val="Times New Roman"/>
        <family val="1"/>
      </rPr>
      <t>)</t>
    </r>
  </si>
  <si>
    <r>
      <rPr>
        <sz val="10"/>
        <rFont val="黑体"/>
        <family val="3"/>
        <charset val="134"/>
      </rPr>
      <t>其中</t>
    </r>
  </si>
  <si>
    <r>
      <rPr>
        <sz val="10"/>
        <rFont val="黑体"/>
        <family val="3"/>
        <charset val="134"/>
      </rPr>
      <t>户数</t>
    </r>
    <r>
      <rPr>
        <sz val="10"/>
        <rFont val="Times New Roman"/>
        <family val="1"/>
      </rPr>
      <t>(</t>
    </r>
    <r>
      <rPr>
        <sz val="10"/>
        <rFont val="黑体"/>
        <family val="3"/>
        <charset val="134"/>
      </rPr>
      <t>户</t>
    </r>
    <r>
      <rPr>
        <sz val="10"/>
        <rFont val="Times New Roman"/>
        <family val="1"/>
      </rPr>
      <t>)</t>
    </r>
  </si>
  <si>
    <r>
      <rPr>
        <sz val="10"/>
        <rFont val="黑体"/>
        <family val="3"/>
        <charset val="134"/>
      </rPr>
      <t>其中脱贫户</t>
    </r>
    <r>
      <rPr>
        <sz val="10"/>
        <rFont val="Times New Roman"/>
        <family val="1"/>
      </rPr>
      <t>(</t>
    </r>
    <r>
      <rPr>
        <sz val="10"/>
        <rFont val="黑体"/>
        <family val="3"/>
        <charset val="134"/>
      </rPr>
      <t>户</t>
    </r>
    <r>
      <rPr>
        <sz val="10"/>
        <rFont val="Times New Roman"/>
        <family val="1"/>
      </rPr>
      <t>)</t>
    </r>
  </si>
  <si>
    <r>
      <rPr>
        <sz val="10"/>
        <rFont val="黑体"/>
        <family val="3"/>
        <charset val="134"/>
      </rPr>
      <t>人数</t>
    </r>
    <r>
      <rPr>
        <sz val="10"/>
        <rFont val="Times New Roman"/>
        <family val="1"/>
      </rPr>
      <t>(</t>
    </r>
    <r>
      <rPr>
        <sz val="10"/>
        <rFont val="黑体"/>
        <family val="3"/>
        <charset val="134"/>
      </rPr>
      <t>人</t>
    </r>
    <r>
      <rPr>
        <sz val="10"/>
        <rFont val="Times New Roman"/>
        <family val="1"/>
      </rPr>
      <t>)</t>
    </r>
  </si>
  <si>
    <r>
      <rPr>
        <sz val="10"/>
        <rFont val="黑体"/>
        <family val="3"/>
        <charset val="134"/>
      </rPr>
      <t>其中脱贫人口</t>
    </r>
    <r>
      <rPr>
        <sz val="10"/>
        <rFont val="Times New Roman"/>
        <family val="1"/>
      </rPr>
      <t>(</t>
    </r>
    <r>
      <rPr>
        <sz val="10"/>
        <rFont val="黑体"/>
        <family val="3"/>
        <charset val="134"/>
      </rPr>
      <t>人</t>
    </r>
    <r>
      <rPr>
        <sz val="10"/>
        <rFont val="Times New Roman"/>
        <family val="1"/>
      </rPr>
      <t>)</t>
    </r>
  </si>
  <si>
    <r>
      <rPr>
        <sz val="10"/>
        <color rgb="FF000000"/>
        <rFont val="黑体"/>
        <family val="3"/>
        <charset val="134"/>
      </rPr>
      <t>脱贫户</t>
    </r>
    <r>
      <rPr>
        <sz val="10"/>
        <color rgb="FF000000"/>
        <rFont val="Times New Roman"/>
        <family val="1"/>
      </rPr>
      <t>(</t>
    </r>
    <r>
      <rPr>
        <sz val="10"/>
        <color rgb="FF000000"/>
        <rFont val="黑体"/>
        <family val="3"/>
        <charset val="134"/>
      </rPr>
      <t>户</t>
    </r>
    <r>
      <rPr>
        <sz val="10"/>
        <color rgb="FF000000"/>
        <rFont val="Times New Roman"/>
        <family val="1"/>
      </rPr>
      <t>)</t>
    </r>
  </si>
  <si>
    <r>
      <rPr>
        <sz val="10"/>
        <rFont val="黑体"/>
        <family val="3"/>
        <charset val="134"/>
      </rPr>
      <t>脱贫人口</t>
    </r>
    <r>
      <rPr>
        <sz val="10"/>
        <rFont val="Times New Roman"/>
        <family val="1"/>
      </rPr>
      <t>(</t>
    </r>
    <r>
      <rPr>
        <sz val="10"/>
        <rFont val="黑体"/>
        <family val="3"/>
        <charset val="134"/>
      </rPr>
      <t>人</t>
    </r>
    <r>
      <rPr>
        <sz val="10"/>
        <rFont val="Times New Roman"/>
        <family val="1"/>
      </rPr>
      <t>)</t>
    </r>
  </si>
  <si>
    <t>合计</t>
  </si>
  <si>
    <t>—</t>
  </si>
  <si>
    <r>
      <rPr>
        <b/>
        <sz val="10"/>
        <rFont val="宋体"/>
        <family val="3"/>
        <charset val="134"/>
      </rPr>
      <t>产业项目</t>
    </r>
  </si>
  <si>
    <t>种植养殖加工服务</t>
  </si>
  <si>
    <t>休闲农业与乡村旅游</t>
  </si>
  <si>
    <t>光伏项目</t>
  </si>
  <si>
    <t>加工业</t>
  </si>
  <si>
    <t>高坪镇高拱桥村中药材储蓄加工项目</t>
  </si>
  <si>
    <r>
      <rPr>
        <sz val="10"/>
        <color rgb="FF000000"/>
        <rFont val="宋体"/>
        <family val="3"/>
        <charset val="134"/>
      </rPr>
      <t>修建仓储房及</t>
    </r>
    <r>
      <rPr>
        <sz val="10"/>
        <rFont val="宋体"/>
        <family val="3"/>
        <charset val="134"/>
      </rPr>
      <t>分拣车间约3000平方米及配套办公场所</t>
    </r>
  </si>
  <si>
    <t>高坪镇高拱桥村</t>
  </si>
  <si>
    <t>巩固提升项目</t>
  </si>
  <si>
    <t>平方米</t>
  </si>
  <si>
    <t>是</t>
  </si>
  <si>
    <t>高坪镇政府</t>
  </si>
  <si>
    <t>乡村振兴局</t>
  </si>
  <si>
    <t>智慧农业</t>
  </si>
  <si>
    <t>高坪镇文河村农事教育实践基地建设项目</t>
  </si>
  <si>
    <t>建筑面积约1200平方米，集产品展销、研学、教育、劳动、粗加工等为一体的实践基地，</t>
  </si>
  <si>
    <t>高坪镇白里社区</t>
  </si>
  <si>
    <t>其他</t>
  </si>
  <si>
    <t>三星堆镇中兴村村集体发展壮大项目（村集体经济）</t>
  </si>
  <si>
    <t>拆除危房，利用原老旧村集体铺面重建1100平方米的集体铺面。</t>
  </si>
  <si>
    <t>三星堆镇中兴村</t>
  </si>
  <si>
    <t>三星堆政府</t>
  </si>
  <si>
    <t>市委组织部、农业农村局</t>
  </si>
  <si>
    <t>三星堆镇仁和社区集体发展壮大项目（村集体经济）</t>
  </si>
  <si>
    <t>将7间铺面约500平方米推倒重建，打造仁和商业街，推动乡村振兴</t>
  </si>
  <si>
    <t>三星堆镇朝阳村1组</t>
  </si>
  <si>
    <t>金鱼镇两江村蔬菜冷链集散中心建设项目</t>
  </si>
  <si>
    <t>建设约2500立方米的冷链基地，购置必备的设备；利用原村委会办公室进行改造，打造蔬菜电商平台，推动乡村振兴。</t>
  </si>
  <si>
    <t>金鱼镇两江村</t>
  </si>
  <si>
    <t>金鱼镇政府</t>
  </si>
  <si>
    <t>广汉市脱贫人口增收到户项目</t>
  </si>
  <si>
    <t>给脱贫人口6267户，监测对象126户购买鸡、鸭、猪等家禽家畜苗种。</t>
  </si>
  <si>
    <t>广汉市各镇街</t>
  </si>
  <si>
    <t>小汉镇桂园村农贸市场改造项目</t>
  </si>
  <si>
    <t>1、拆除原有混凝土地坪及原有混凝土结构，恢复地坪3000平方米
2、挖沟槽及砌筑雨水沟220米
3、新建钢结构棚1500平方米
4、改造原有公厕及粪池1座
5、改造原有大门</t>
  </si>
  <si>
    <t>小汉镇桂园村</t>
  </si>
  <si>
    <t>小汉镇政府</t>
  </si>
  <si>
    <t>三水镇高原村闲置房屋和广场改造项目</t>
  </si>
  <si>
    <t>项目计划对宝莲村村委会办公场所闲置商铺进行改扩建，在原有闲置4间商铺基础上扩建成9间，同时加盖1层修建成2层商铺；涉及改造装修面积为700平米和周边道路、厕所配套设施建设。以餐饮和零售为打造方向，拟计划租金为每月1000元一间，为周边业态提供入住条件，增加村集体收入。</t>
  </si>
  <si>
    <t>三水镇高原村</t>
  </si>
  <si>
    <t>三水镇政府</t>
  </si>
  <si>
    <t>三水镇宝莲村闲置房屋改造项目</t>
  </si>
  <si>
    <t>项目以农业产业厂房为改建方向，计划对将高原村3组幼儿园4间闲置房屋和小广场区域进行改扩建再利用，改造修建面积为600余平方米的集粮食储存、农机设备停放厂房，为后期高原村集储存、加工、烘干一体产业项目打好基础。</t>
  </si>
  <si>
    <t>三水镇宝莲村</t>
  </si>
  <si>
    <t>四川（金广）农旅融合发展现代产业园（一期）</t>
  </si>
  <si>
    <t>沙田村原水果专家大院，建筑面积300平米，绿化面积2100平米。</t>
  </si>
  <si>
    <t>连山镇沙田村</t>
  </si>
  <si>
    <t>连山镇政府</t>
  </si>
  <si>
    <t>广汉市连山镇柳埝村扶持壮大村集体经济项目（村集体经济）</t>
  </si>
  <si>
    <t>争取农业设施用地，建设约1500平方米场地（中转区），约1500平方米配套仓储、农产品加工交易、农产品展厅及办公设施。</t>
  </si>
  <si>
    <t>连山镇柳埝村</t>
  </si>
  <si>
    <t>连山镇桔苹社区集体经济融合发展基地（一期）（原松林场镇居委会房屋）</t>
  </si>
  <si>
    <t>集体资产房屋升级改造加固360平方米、新建房屋380平方米、后院改造。</t>
  </si>
  <si>
    <t>连山镇桔苹社区</t>
  </si>
  <si>
    <t>连山镇桔苹社区集体经济融合发展基地（二期）（原桔苹社区文化活动中心）</t>
  </si>
  <si>
    <t>桔苹社区文化中心改造1500平方米</t>
  </si>
  <si>
    <t>向阳镇青月村集体经济扶持项目（村集体经济）</t>
  </si>
  <si>
    <t>1、建设约2500平方米的农产品加工基地，包括无尘车间、仓储车间、产品展示厅等。 2、对外提供相关农丰服务，如农机、农业种植、农业科技等。</t>
  </si>
  <si>
    <t>向阳镇同兴村</t>
  </si>
  <si>
    <t>向阳镇政府</t>
  </si>
  <si>
    <t>广汉市乡村振兴局</t>
  </si>
  <si>
    <t>向阳镇同花社区集体经济增收项目(敬老院)</t>
  </si>
  <si>
    <t>项目改造面积1500平方米，以汉剧团演出和餐饮业态为打造方向，将原有10余间宿舍进行改造为功能用房，将原有庭院改造为户外经营场所，便于相关业态入住。</t>
  </si>
  <si>
    <t>向阳镇同花社区</t>
  </si>
  <si>
    <t>南丰镇新城村建造厂房出租项目（村集体经济）</t>
  </si>
  <si>
    <t>新建厂房约1200平方米</t>
  </si>
  <si>
    <t>南丰镇新城村</t>
  </si>
  <si>
    <t>南丰镇政府</t>
  </si>
  <si>
    <t>南丰镇元盛村旧房改造厂房出租项目（村集体经济）</t>
  </si>
  <si>
    <t>把原有村集体旧房拆除，新建厂房约1500平方米。</t>
  </si>
  <si>
    <t>南丰镇元盛村</t>
  </si>
  <si>
    <r>
      <rPr>
        <b/>
        <sz val="10"/>
        <rFont val="宋体"/>
        <family val="3"/>
        <charset val="134"/>
      </rPr>
      <t>就业扶贫</t>
    </r>
  </si>
  <si>
    <t>外出务工补助</t>
  </si>
  <si>
    <t>脱贫人口跨省就业一次性交通补贴</t>
  </si>
  <si>
    <t>对广汉籍自主前往四川省外务工的脱贫人口、监测对象，落实跨省就业一次性交通补贴。补贴标准按照500元/人·年给予补贴。每名在省外务工的脱贫人口每年只可享受一次交通补贴。</t>
  </si>
  <si>
    <t>人</t>
  </si>
  <si>
    <t>人社局</t>
  </si>
  <si>
    <t>就业创业补助</t>
  </si>
  <si>
    <t>就业创业培训</t>
  </si>
  <si>
    <t>技能培训</t>
  </si>
  <si>
    <r>
      <rPr>
        <b/>
        <sz val="10"/>
        <rFont val="宋体"/>
        <family val="3"/>
        <charset val="134"/>
      </rPr>
      <t>公益性岗位</t>
    </r>
  </si>
  <si>
    <t>公益性岗位</t>
  </si>
  <si>
    <t>广汉市山洪灾害危险区基层责任人履职补贴</t>
  </si>
  <si>
    <t>2022年2月，省水利厅、省财政厅联合制定了《四川省山洪灾害危险区责任人管理办法（试行）》规定，基层责任人履职补贴标准原则上不低于3600元/人·年，省财政厅会同省水利厅根据年度省级山洪灾害危险区数据库中的危险区数量通过衔接推进乡村振兴补助资金对我市基层责任人履职补贴给予适当补助，发放对象为贫困户、脱贫或可能返贫人员。各镇（街道）在满足基层责任人基本能力条件的情况下，优先考虑贫困户、脱贫或可能返贫人员</t>
  </si>
  <si>
    <t>三水镇、连山镇、高坪镇、金鱼镇</t>
  </si>
  <si>
    <t>市水利局</t>
  </si>
  <si>
    <t>广汉市2024年爱心公益性岗位项目</t>
  </si>
  <si>
    <t>按需合理开发乡村保洁、环卫保洁等农村公益性岗位400余个，安置脱贫户、监测户就近就业。</t>
  </si>
  <si>
    <t>400-600元/月</t>
  </si>
  <si>
    <t>各镇街</t>
  </si>
  <si>
    <r>
      <rPr>
        <b/>
        <sz val="10"/>
        <rFont val="宋体"/>
        <family val="3"/>
        <charset val="134"/>
      </rPr>
      <t>教育扶贫</t>
    </r>
  </si>
  <si>
    <t>雨露计划</t>
  </si>
  <si>
    <t>广汉市2024年“雨露计划”项目</t>
  </si>
  <si>
    <t>为脱贫户子女就读中、高等职业教育提供3000元/学年的补助</t>
  </si>
  <si>
    <t>1500元/学期</t>
  </si>
  <si>
    <t>贫困村创业带头人培训</t>
  </si>
  <si>
    <t>参加“学前学会普通话活动</t>
  </si>
  <si>
    <t>其他教育扶贫</t>
  </si>
  <si>
    <r>
      <rPr>
        <b/>
        <sz val="10"/>
        <rFont val="宋体"/>
        <family val="3"/>
        <charset val="134"/>
      </rPr>
      <t>健康扶贫</t>
    </r>
  </si>
  <si>
    <r>
      <rPr>
        <sz val="10"/>
        <rFont val="宋体"/>
        <family val="3"/>
        <charset val="134"/>
      </rPr>
      <t>参加城乡基本医保</t>
    </r>
  </si>
  <si>
    <r>
      <rPr>
        <sz val="10"/>
        <rFont val="宋体"/>
        <family val="3"/>
        <charset val="134"/>
      </rPr>
      <t>参加大病保险</t>
    </r>
  </si>
  <si>
    <r>
      <rPr>
        <sz val="10"/>
        <rFont val="宋体"/>
        <family val="3"/>
        <charset val="134"/>
      </rPr>
      <t>接受医疗救助</t>
    </r>
  </si>
  <si>
    <r>
      <rPr>
        <sz val="10"/>
        <rFont val="宋体"/>
        <family val="3"/>
        <charset val="134"/>
      </rPr>
      <t>参加其他医疗补充表现</t>
    </r>
  </si>
  <si>
    <r>
      <rPr>
        <sz val="10"/>
        <rFont val="宋体"/>
        <family val="3"/>
        <charset val="134"/>
      </rPr>
      <t>参加意外保险</t>
    </r>
  </si>
  <si>
    <r>
      <rPr>
        <sz val="10"/>
        <rFont val="宋体"/>
        <family val="3"/>
        <charset val="134"/>
      </rPr>
      <t>接受大病（地方病）救助</t>
    </r>
  </si>
  <si>
    <r>
      <rPr>
        <b/>
        <sz val="10"/>
        <rFont val="宋体"/>
        <family val="3"/>
        <charset val="134"/>
      </rPr>
      <t>危房改造</t>
    </r>
  </si>
  <si>
    <t>农村危房改造</t>
  </si>
  <si>
    <r>
      <rPr>
        <b/>
        <sz val="10"/>
        <rFont val="宋体"/>
        <family val="3"/>
        <charset val="134"/>
      </rPr>
      <t>金融扶贫</t>
    </r>
  </si>
  <si>
    <t>扶贫小额信贷贴息</t>
  </si>
  <si>
    <t>2024年小额信贷贴息</t>
  </si>
  <si>
    <t>加大脱贫户、边缘易致贫户小额信贷支持，按规定给与贷款利息补贴，降低还款负担，按照不高于5%的实际贷款利率进行贴息。</t>
  </si>
  <si>
    <r>
      <rPr>
        <sz val="10"/>
        <rFont val="宋体"/>
        <family val="3"/>
        <charset val="134"/>
      </rPr>
      <t>龙头企业合作社等经营主体贷款信息</t>
    </r>
  </si>
  <si>
    <r>
      <rPr>
        <sz val="10"/>
        <rFont val="宋体"/>
        <family val="3"/>
        <charset val="134"/>
      </rPr>
      <t>产业保险</t>
    </r>
  </si>
  <si>
    <r>
      <rPr>
        <sz val="10"/>
        <rFont val="宋体"/>
        <family val="3"/>
        <charset val="134"/>
      </rPr>
      <t>扶贫小额信贷风险补充金</t>
    </r>
  </si>
  <si>
    <r>
      <rPr>
        <sz val="10"/>
        <rFont val="宋体"/>
        <family val="3"/>
        <charset val="134"/>
      </rPr>
      <t>其他</t>
    </r>
  </si>
  <si>
    <r>
      <rPr>
        <b/>
        <sz val="10"/>
        <rFont val="宋体"/>
        <family val="3"/>
        <charset val="134"/>
      </rPr>
      <t>生活条件改善</t>
    </r>
  </si>
  <si>
    <r>
      <rPr>
        <sz val="10"/>
        <rFont val="宋体"/>
        <family val="3"/>
        <charset val="134"/>
      </rPr>
      <t>入户路</t>
    </r>
  </si>
  <si>
    <t>安全饮水</t>
  </si>
  <si>
    <t>厨房厕所圈舍改造等</t>
  </si>
  <si>
    <t>广汉市2024年农村地区卫生户厕、公厕新建、改建、管护项目</t>
  </si>
  <si>
    <t>实施户厕改造和厕污共治：
1.按标准600--1800元户厕进行新建、改造；
2.对存在问题的户厕进行整改；
3.新建、改造农村地区公厕；        4.对户厕和公厕相关设施进行维护，探索长效管护机制。</t>
  </si>
  <si>
    <t>广汉市相关镇</t>
  </si>
  <si>
    <t>600-1800元/户</t>
  </si>
  <si>
    <t>相关镇</t>
  </si>
  <si>
    <r>
      <rPr>
        <b/>
        <sz val="10"/>
        <rFont val="宋体"/>
        <family val="3"/>
        <charset val="134"/>
      </rPr>
      <t>综合保障性扶贫</t>
    </r>
  </si>
  <si>
    <r>
      <rPr>
        <sz val="10"/>
        <rFont val="宋体"/>
        <family val="3"/>
        <charset val="134"/>
      </rPr>
      <t>享受农村居民最低生活保障</t>
    </r>
  </si>
  <si>
    <r>
      <rPr>
        <sz val="10"/>
        <rFont val="宋体"/>
        <family val="3"/>
        <charset val="134"/>
      </rPr>
      <t>享受特困人员救助供养</t>
    </r>
  </si>
  <si>
    <r>
      <rPr>
        <sz val="10"/>
        <rFont val="宋体"/>
        <family val="3"/>
        <charset val="134"/>
      </rPr>
      <t>参加城乡居民基本养老保险</t>
    </r>
  </si>
  <si>
    <r>
      <rPr>
        <sz val="10"/>
        <rFont val="宋体"/>
        <family val="3"/>
        <charset val="134"/>
      </rPr>
      <t>接受留守关爱服务</t>
    </r>
  </si>
  <si>
    <r>
      <rPr>
        <sz val="10"/>
        <rFont val="宋体"/>
        <family val="3"/>
        <charset val="134"/>
      </rPr>
      <t>接受临时救助</t>
    </r>
  </si>
  <si>
    <r>
      <rPr>
        <b/>
        <sz val="10"/>
        <rFont val="宋体"/>
        <family val="3"/>
        <charset val="134"/>
      </rPr>
      <t>村基础设施</t>
    </r>
  </si>
  <si>
    <t>通村、组硬化及护栏</t>
  </si>
  <si>
    <t>广汉市2024年院落基础设施建设项目</t>
  </si>
  <si>
    <t>硬化院落道路约4公里，宽2.5—3米左右。</t>
  </si>
  <si>
    <t>相关镇街</t>
  </si>
  <si>
    <t>公里</t>
  </si>
  <si>
    <t>广汉市2024年重点帮扶村基础设施建设项目</t>
  </si>
  <si>
    <t>硬化重点帮扶村道路和沟渠5公里左右，道路宽2.5—3米。</t>
  </si>
  <si>
    <t>6个重点村</t>
  </si>
  <si>
    <t>向阳镇高寿村5组道路提升项目</t>
  </si>
  <si>
    <t>高寿村道路硬化，长920米，宽2.5米，厚0.12米。</t>
  </si>
  <si>
    <t>向阳镇高寿村</t>
  </si>
  <si>
    <t>向阳镇高寿村10组道路提升项目</t>
  </si>
  <si>
    <t>高寿村道路硬化，长970米，宽2.5米，厚0.12米。</t>
  </si>
  <si>
    <t>向阳镇同花社区5组道路提升项目</t>
  </si>
  <si>
    <t>同花社区道路硬化，长135米，宽3米，厚0.15米。</t>
  </si>
  <si>
    <t>向阳镇同花社区2组道路提升项目</t>
  </si>
  <si>
    <t>同花社区道路硬化，长490米，宽3.5米，厚0.15米。</t>
  </si>
  <si>
    <t>向阳镇同兴村3组道路提升项目</t>
  </si>
  <si>
    <t>同兴村道路硬化，长500米，宽3米，厚0.15米。</t>
  </si>
  <si>
    <t>向阳镇同兴村4组道路提升项目</t>
  </si>
  <si>
    <t>同兴村道路硬化，长230米，宽3米，厚0.15米，需要回填0.3米，挡墙高0.4米。便桥一座长度4米宽度3米，板厚0.25米。</t>
  </si>
  <si>
    <t>金鱼镇红安村巩固脱贫攻坚成果基础设施建设项目</t>
  </si>
  <si>
    <t>硬化道路,长约350米，宽4米，厚20cm，10cm连砂石垫层。</t>
  </si>
  <si>
    <t>金鱼镇红安村</t>
  </si>
  <si>
    <t>南丰镇建新社区产业道路硬化建设项目</t>
  </si>
  <si>
    <t>9组硬化道路长500米，宽4米，厚0.15米。</t>
  </si>
  <si>
    <t>南丰镇建新社区</t>
  </si>
  <si>
    <t>南丰镇双福村产业道路硬化建设项目</t>
  </si>
  <si>
    <t>硬化1组道路长175米 ，宽2.5米，厚0.15米。硬化12组道路长350米，宽2.5米，厚0.15米。</t>
  </si>
  <si>
    <t>南丰镇双福村</t>
  </si>
  <si>
    <t>南丰镇阳关村产业道路硬化建设项目</t>
  </si>
  <si>
    <t>1.硬化8组道路长200米，宽3米，厚0.15米； 2.硬化9组道路长400米，宽3米，厚0.15米。</t>
  </si>
  <si>
    <t>南丰镇阳关村</t>
  </si>
  <si>
    <t>南丰镇阳关村基础设施建设项目</t>
  </si>
  <si>
    <t>1.硬化10组道路长170米，宽3米，厚0.15米 ；2.硬化12组道路长158米，宽3米，厚0.15米；3.硬化9组沟渠长150米 ，宽0.7米，深0.5米。</t>
  </si>
  <si>
    <r>
      <rPr>
        <sz val="10"/>
        <rFont val="宋体"/>
        <family val="3"/>
        <charset val="134"/>
      </rPr>
      <t>南丰镇桂红村</t>
    </r>
    <r>
      <rPr>
        <sz val="10"/>
        <rFont val="Times New Roman"/>
        <family val="1"/>
      </rPr>
      <t>10</t>
    </r>
    <r>
      <rPr>
        <sz val="10"/>
        <rFont val="宋体"/>
        <family val="3"/>
        <charset val="134"/>
      </rPr>
      <t>组道路硬化项目</t>
    </r>
  </si>
  <si>
    <r>
      <rPr>
        <sz val="10"/>
        <rFont val="宋体"/>
        <family val="3"/>
        <charset val="134"/>
      </rPr>
      <t>硬化道路长</t>
    </r>
    <r>
      <rPr>
        <sz val="10"/>
        <rFont val="Times New Roman"/>
        <family val="1"/>
      </rPr>
      <t>550</t>
    </r>
    <r>
      <rPr>
        <sz val="10"/>
        <rFont val="宋体"/>
        <family val="3"/>
        <charset val="134"/>
      </rPr>
      <t>米，宽</t>
    </r>
    <r>
      <rPr>
        <sz val="10"/>
        <rFont val="Times New Roman"/>
        <family val="1"/>
      </rPr>
      <t>3</t>
    </r>
    <r>
      <rPr>
        <sz val="10"/>
        <rFont val="宋体"/>
        <family val="3"/>
        <charset val="134"/>
      </rPr>
      <t>米，厚</t>
    </r>
    <r>
      <rPr>
        <sz val="10"/>
        <rFont val="Times New Roman"/>
        <family val="1"/>
      </rPr>
      <t>0.12</t>
    </r>
    <r>
      <rPr>
        <sz val="10"/>
        <rFont val="宋体"/>
        <family val="3"/>
        <charset val="134"/>
      </rPr>
      <t>米。</t>
    </r>
  </si>
  <si>
    <t>南丰镇桂红村</t>
  </si>
  <si>
    <t>农村道路建设</t>
  </si>
  <si>
    <t>高坪镇文河村13组推动乡村振兴沟渠改建项目</t>
  </si>
  <si>
    <t>改建沟渠600米，宽0.6米，高0.6米 .</t>
  </si>
  <si>
    <t>高坪镇文河村</t>
  </si>
  <si>
    <t>硬化道路长约166米，宽3.5米，厚0.12米；长682米，宽3米，厚0.12米。</t>
  </si>
  <si>
    <t>高坪镇园龙村</t>
  </si>
  <si>
    <t>硬化道路长约980米，宽3米，厚0.15米。</t>
  </si>
  <si>
    <t>高坪镇水磨村</t>
  </si>
  <si>
    <t>硬化道路长约670米，宽2.5米，厚0.15米。</t>
  </si>
  <si>
    <r>
      <rPr>
        <sz val="10"/>
        <rFont val="宋体"/>
        <family val="3"/>
        <charset val="134"/>
      </rPr>
      <t>通生产用电</t>
    </r>
  </si>
  <si>
    <r>
      <rPr>
        <sz val="10"/>
        <rFont val="宋体"/>
        <family val="3"/>
        <charset val="134"/>
      </rPr>
      <t>通生活用电</t>
    </r>
  </si>
  <si>
    <r>
      <rPr>
        <sz val="10"/>
        <rFont val="宋体"/>
        <family val="3"/>
        <charset val="134"/>
      </rPr>
      <t>光纤宽带接入</t>
    </r>
  </si>
  <si>
    <t>产业路</t>
  </si>
  <si>
    <t>汉州街道卡房村8组院落入户道路</t>
  </si>
  <si>
    <t>8组入户道路硬化：长度260米,平均宽度3米,厚度0.16米。</t>
  </si>
  <si>
    <t>汉州街道卡房村</t>
  </si>
  <si>
    <t>汉州街道</t>
  </si>
  <si>
    <t>汉州街道卡房村2组院落入户道路</t>
  </si>
  <si>
    <t>2组入户道路硬化：长度385米、平均宽度3米、厚度0.15米。</t>
  </si>
  <si>
    <t>小型农田水利设施</t>
  </si>
  <si>
    <t>广汉市2024年农业水价综合改革补助资金项目</t>
  </si>
  <si>
    <t>按照《广汉市财政局关于印发&lt;广汉市农业水价综合改革精准补贴办法&gt;和&lt;广汉市农业水价综合改革节水奖励办法的通知&gt;》（广财农［2021］30号）中《广汉市农业水价综合改革节水奖励办法》第六条之规定，以村集体组织作为补助对象，采取开展农业节水措施建设补助方式实施。</t>
  </si>
  <si>
    <t>小汉镇、金鱼镇、连山镇、向阳镇、高坪镇</t>
  </si>
  <si>
    <r>
      <rPr>
        <sz val="10"/>
        <rFont val="宋体"/>
        <family val="3"/>
        <charset val="134"/>
      </rPr>
      <t>连山镇石梯村</t>
    </r>
    <r>
      <rPr>
        <sz val="10"/>
        <rFont val="宋体"/>
        <family val="3"/>
        <charset val="134"/>
      </rPr>
      <t>10</t>
    </r>
    <r>
      <rPr>
        <sz val="10"/>
        <rFont val="宋体"/>
        <family val="3"/>
        <charset val="134"/>
      </rPr>
      <t>组沟渠硬化项目</t>
    </r>
  </si>
  <si>
    <r>
      <rPr>
        <sz val="10"/>
        <rFont val="宋体"/>
        <family val="3"/>
        <charset val="134"/>
      </rPr>
      <t>硬化沟渠（长</t>
    </r>
    <r>
      <rPr>
        <sz val="10"/>
        <rFont val="宋体"/>
        <family val="3"/>
        <charset val="134"/>
      </rPr>
      <t>700</t>
    </r>
    <r>
      <rPr>
        <sz val="10"/>
        <rFont val="宋体"/>
        <family val="3"/>
        <charset val="134"/>
      </rPr>
      <t>米、宽</t>
    </r>
    <r>
      <rPr>
        <sz val="10"/>
        <rFont val="宋体"/>
        <family val="3"/>
        <charset val="134"/>
      </rPr>
      <t>0.7</t>
    </r>
    <r>
      <rPr>
        <sz val="10"/>
        <rFont val="宋体"/>
        <family val="3"/>
        <charset val="134"/>
      </rPr>
      <t>米、深</t>
    </r>
    <r>
      <rPr>
        <sz val="10"/>
        <rFont val="宋体"/>
        <family val="3"/>
        <charset val="134"/>
      </rPr>
      <t>0.8</t>
    </r>
    <r>
      <rPr>
        <sz val="10"/>
        <rFont val="宋体"/>
        <family val="3"/>
        <charset val="134"/>
      </rPr>
      <t>米）</t>
    </r>
  </si>
  <si>
    <t>连山镇石梯村10组</t>
  </si>
  <si>
    <t>连山镇石梯村</t>
  </si>
  <si>
    <t>连山镇沙田村5组和12组道路及沟渠硬化建设项目（以工代赈）</t>
  </si>
  <si>
    <t>硬化5组道路长1800米，宽4.5米，厚0.18米；硬化边沟长2800米，宽0.4米，高0.4米。硬化12组道路长1500米，宽4.5米，厚0.18米；硬化边沟长2300米，宽0.4米，高0.4米。</t>
  </si>
  <si>
    <t>沙田村5组和12组</t>
  </si>
  <si>
    <t>三水镇友谊村沟渠硬化项目</t>
  </si>
  <si>
    <t>硬化5组沟渠长1800米，宽0.5米，深0.5米；
硬化6组、7组沟渠长100米,宽0.5米，深0.5米；
硬化1组沟渠长150米，宽0.5米，深0.5米；
硬化2组沟渠长150米，宽0.5米，深0.5米；
硬化3组沟渠长80米，宽0.5米，深0.5米。</t>
  </si>
  <si>
    <t>三水镇友谊村</t>
  </si>
  <si>
    <t>三水镇高原村沟渠硬化建设项目</t>
  </si>
  <si>
    <t>对高原村5组、10组优质粮生产基地改建沟渠硬化600米；高原村8组五彩田园生产基地沟渠改建硬化200米。</t>
  </si>
  <si>
    <t>三水镇中心村18组、19组灌溉沟渠建设项目</t>
  </si>
  <si>
    <t>在中心村18组、19组修建灌溉沟渠，长300米，宽300米，高1米。</t>
  </si>
  <si>
    <t>中心村18组、19组</t>
  </si>
  <si>
    <t>三水镇中心村15组灌溉沟渠建设项目</t>
  </si>
  <si>
    <t>在中心村15组修建灌溉沟渠，长300米，宽0.6米，高0.6米。</t>
  </si>
  <si>
    <t>中心村15组</t>
  </si>
  <si>
    <t>小汉镇团结村沟渠硬化</t>
  </si>
  <si>
    <t>1.沟渠硬化长390米，宽0.8米，高1米；
2.沟渠硬化长410米，宽0.6米，高0.8米。</t>
  </si>
  <si>
    <t>小汉镇团结村</t>
  </si>
  <si>
    <t>南丰镇七玉村沟渠修复项目</t>
  </si>
  <si>
    <t>硬化沟渠长500米，宽1.5米 深1.5米</t>
  </si>
  <si>
    <t>南丰镇七玉村</t>
  </si>
  <si>
    <t>南丰镇双福村基础设施建设项目</t>
  </si>
  <si>
    <t>硬化沟渠长800米，宽0.5米，深0.5米</t>
  </si>
  <si>
    <r>
      <rPr>
        <b/>
        <sz val="10"/>
        <rFont val="宋体"/>
        <family val="3"/>
        <charset val="134"/>
      </rPr>
      <t>村公共服务</t>
    </r>
  </si>
  <si>
    <r>
      <rPr>
        <sz val="10"/>
        <rFont val="宋体"/>
        <family val="3"/>
        <charset val="134"/>
      </rPr>
      <t>规划保留的村小学改造</t>
    </r>
  </si>
  <si>
    <r>
      <rPr>
        <sz val="10"/>
        <rFont val="宋体"/>
        <family val="3"/>
        <charset val="134"/>
      </rPr>
      <t>村卫生室建设</t>
    </r>
  </si>
  <si>
    <r>
      <rPr>
        <sz val="10"/>
        <rFont val="宋体"/>
        <family val="3"/>
        <charset val="134"/>
      </rPr>
      <t>村幼儿园建设</t>
    </r>
  </si>
  <si>
    <r>
      <rPr>
        <sz val="10"/>
        <rFont val="宋体"/>
        <family val="3"/>
        <charset val="134"/>
      </rPr>
      <t>村级文化活动广场</t>
    </r>
  </si>
  <si>
    <r>
      <rPr>
        <b/>
        <sz val="10"/>
        <rFont val="宋体"/>
        <family val="3"/>
        <charset val="134"/>
      </rPr>
      <t>项目管理费</t>
    </r>
  </si>
  <si>
    <t>项目管理费</t>
  </si>
  <si>
    <t>2024年项目管理费</t>
  </si>
  <si>
    <t>按不超过1%的比例从到中省市县衔接资金中统筹安排、据实列支项目管理费</t>
  </si>
  <si>
    <t>否</t>
  </si>
  <si>
    <r>
      <rPr>
        <sz val="12"/>
        <rFont val="宋体"/>
        <family val="3"/>
        <charset val="134"/>
      </rPr>
      <t>填表说明：</t>
    </r>
    <r>
      <rPr>
        <sz val="12"/>
        <rFont val="Times New Roman"/>
        <family val="1"/>
      </rPr>
      <t>1.</t>
    </r>
    <r>
      <rPr>
        <sz val="12"/>
        <rFont val="宋体"/>
        <family val="3"/>
        <charset val="134"/>
      </rPr>
      <t>列</t>
    </r>
    <r>
      <rPr>
        <sz val="12"/>
        <rFont val="Times New Roman"/>
        <family val="1"/>
      </rPr>
      <t>4</t>
    </r>
    <r>
      <rPr>
        <sz val="12"/>
        <rFont val="宋体"/>
        <family val="3"/>
        <charset val="134"/>
      </rPr>
      <t>、</t>
    </r>
    <r>
      <rPr>
        <sz val="12"/>
        <rFont val="Times New Roman"/>
        <family val="1"/>
      </rPr>
      <t>24</t>
    </r>
    <r>
      <rPr>
        <sz val="12"/>
        <rFont val="宋体"/>
        <family val="3"/>
        <charset val="134"/>
      </rPr>
      <t>为下拉选项；</t>
    </r>
    <r>
      <rPr>
        <sz val="12"/>
        <rFont val="Times New Roman"/>
        <family val="1"/>
      </rPr>
      <t xml:space="preserve">
2.</t>
    </r>
    <r>
      <rPr>
        <sz val="12"/>
        <rFont val="宋体"/>
        <family val="3"/>
        <charset val="134"/>
      </rPr>
      <t>表中</t>
    </r>
    <r>
      <rPr>
        <sz val="12"/>
        <rFont val="Times New Roman"/>
        <family val="1"/>
      </rPr>
      <t>“—”</t>
    </r>
    <r>
      <rPr>
        <sz val="12"/>
        <rFont val="宋体"/>
        <family val="3"/>
        <charset val="134"/>
      </rPr>
      <t>部分不填；</t>
    </r>
    <r>
      <rPr>
        <sz val="12"/>
        <rFont val="Times New Roman"/>
        <family val="1"/>
      </rPr>
      <t xml:space="preserve">
3.</t>
    </r>
    <r>
      <rPr>
        <sz val="12"/>
        <rFont val="宋体"/>
        <family val="3"/>
        <charset val="134"/>
      </rPr>
      <t>列</t>
    </r>
    <r>
      <rPr>
        <sz val="12"/>
        <rFont val="Times New Roman"/>
        <family val="1"/>
      </rPr>
      <t>6=</t>
    </r>
    <r>
      <rPr>
        <sz val="12"/>
        <rFont val="宋体"/>
        <family val="3"/>
        <charset val="134"/>
      </rPr>
      <t>列</t>
    </r>
    <r>
      <rPr>
        <sz val="12"/>
        <rFont val="Times New Roman"/>
        <family val="1"/>
      </rPr>
      <t>7+8+9</t>
    </r>
    <r>
      <rPr>
        <sz val="12"/>
        <rFont val="宋体"/>
        <family val="3"/>
        <charset val="134"/>
      </rPr>
      <t>，列</t>
    </r>
    <r>
      <rPr>
        <sz val="12"/>
        <rFont val="Times New Roman"/>
        <family val="1"/>
      </rPr>
      <t>12=</t>
    </r>
    <r>
      <rPr>
        <sz val="12"/>
        <rFont val="宋体"/>
        <family val="3"/>
        <charset val="134"/>
      </rPr>
      <t>列</t>
    </r>
    <r>
      <rPr>
        <sz val="12"/>
        <rFont val="Times New Roman"/>
        <family val="1"/>
      </rPr>
      <t>13+14=</t>
    </r>
    <r>
      <rPr>
        <sz val="12"/>
        <rFont val="宋体"/>
        <family val="3"/>
        <charset val="134"/>
      </rPr>
      <t>列</t>
    </r>
    <r>
      <rPr>
        <sz val="12"/>
        <rFont val="Times New Roman"/>
        <family val="1"/>
      </rPr>
      <t>15+18+21</t>
    </r>
    <r>
      <rPr>
        <sz val="12"/>
        <rFont val="宋体"/>
        <family val="3"/>
        <charset val="134"/>
      </rPr>
      <t>，列</t>
    </r>
    <r>
      <rPr>
        <sz val="12"/>
        <rFont val="Times New Roman"/>
        <family val="1"/>
      </rPr>
      <t>13=</t>
    </r>
    <r>
      <rPr>
        <sz val="12"/>
        <rFont val="宋体"/>
        <family val="3"/>
        <charset val="134"/>
      </rPr>
      <t>列</t>
    </r>
    <r>
      <rPr>
        <sz val="12"/>
        <rFont val="Times New Roman"/>
        <family val="1"/>
      </rPr>
      <t>16+19+22</t>
    </r>
    <r>
      <rPr>
        <sz val="12"/>
        <rFont val="宋体"/>
        <family val="3"/>
        <charset val="134"/>
      </rPr>
      <t>，列</t>
    </r>
    <r>
      <rPr>
        <sz val="12"/>
        <rFont val="Times New Roman"/>
        <family val="1"/>
      </rPr>
      <t>14=</t>
    </r>
    <r>
      <rPr>
        <sz val="12"/>
        <rFont val="宋体"/>
        <family val="3"/>
        <charset val="134"/>
      </rPr>
      <t>列</t>
    </r>
    <r>
      <rPr>
        <sz val="12"/>
        <rFont val="Times New Roman"/>
        <family val="1"/>
      </rPr>
      <t>17+20+23</t>
    </r>
    <r>
      <rPr>
        <sz val="12"/>
        <rFont val="宋体"/>
        <family val="3"/>
        <charset val="134"/>
      </rPr>
      <t>，列</t>
    </r>
    <r>
      <rPr>
        <sz val="12"/>
        <rFont val="Times New Roman"/>
        <family val="1"/>
      </rPr>
      <t>15=</t>
    </r>
    <r>
      <rPr>
        <sz val="12"/>
        <rFont val="宋体"/>
        <family val="3"/>
        <charset val="134"/>
      </rPr>
      <t>列</t>
    </r>
    <r>
      <rPr>
        <sz val="12"/>
        <rFont val="Times New Roman"/>
        <family val="1"/>
      </rPr>
      <t>16+17</t>
    </r>
    <r>
      <rPr>
        <sz val="12"/>
        <rFont val="宋体"/>
        <family val="3"/>
        <charset val="134"/>
      </rPr>
      <t>，列</t>
    </r>
    <r>
      <rPr>
        <sz val="12"/>
        <rFont val="Times New Roman"/>
        <family val="1"/>
      </rPr>
      <t>18=</t>
    </r>
    <r>
      <rPr>
        <sz val="12"/>
        <rFont val="宋体"/>
        <family val="3"/>
        <charset val="134"/>
      </rPr>
      <t>列</t>
    </r>
    <r>
      <rPr>
        <sz val="12"/>
        <rFont val="Times New Roman"/>
        <family val="1"/>
      </rPr>
      <t>19+20</t>
    </r>
    <r>
      <rPr>
        <sz val="12"/>
        <rFont val="宋体"/>
        <family val="3"/>
        <charset val="134"/>
      </rPr>
      <t>，列</t>
    </r>
    <r>
      <rPr>
        <sz val="12"/>
        <rFont val="Times New Roman"/>
        <family val="1"/>
      </rPr>
      <t>21=</t>
    </r>
    <r>
      <rPr>
        <sz val="12"/>
        <rFont val="宋体"/>
        <family val="3"/>
        <charset val="134"/>
      </rPr>
      <t>列</t>
    </r>
    <r>
      <rPr>
        <sz val="12"/>
        <rFont val="Times New Roman"/>
        <family val="1"/>
      </rPr>
      <t>22+23</t>
    </r>
    <r>
      <rPr>
        <sz val="12"/>
        <rFont val="宋体"/>
        <family val="3"/>
        <charset val="134"/>
      </rPr>
      <t>。</t>
    </r>
  </si>
  <si>
    <t>广汉市2024年巩固拓展脱贫攻坚成果和乡村振兴项目库入库项目清单</t>
  </si>
  <si>
    <t>三星堆镇中兴村村集体老旧铺面重建（村集体经济）</t>
  </si>
  <si>
    <t>市委组织部</t>
  </si>
  <si>
    <t>三星堆镇朝阳村集体老旧铺面重建项目（村集体经济）</t>
  </si>
  <si>
    <t>南丰镇新城村建造厂房出租项目</t>
  </si>
  <si>
    <t>高坪镇园龙村邱家院子基础设施建设项目</t>
  </si>
  <si>
    <t>高坪镇水磨村6组推动乡村振兴基础设施建设项目</t>
  </si>
  <si>
    <t>高坪镇高拱桥村5组、21组推动乡村振兴基础设施建设项目</t>
  </si>
</sst>
</file>

<file path=xl/styles.xml><?xml version="1.0" encoding="utf-8"?>
<styleSheet xmlns="http://schemas.openxmlformats.org/spreadsheetml/2006/main">
  <numFmts count="4">
    <numFmt numFmtId="178" formatCode="0.00_ "/>
    <numFmt numFmtId="179" formatCode="0_ "/>
    <numFmt numFmtId="180" formatCode="0.0_ "/>
    <numFmt numFmtId="181" formatCode="0.000_ "/>
  </numFmts>
  <fonts count="41">
    <font>
      <sz val="11"/>
      <color theme="1"/>
      <name val="宋体"/>
      <charset val="134"/>
      <scheme val="minor"/>
    </font>
    <font>
      <sz val="24"/>
      <name val="宋体"/>
      <charset val="134"/>
    </font>
    <font>
      <sz val="10"/>
      <name val="宋体"/>
      <charset val="134"/>
    </font>
    <font>
      <sz val="12"/>
      <name val="宋体"/>
      <charset val="134"/>
    </font>
    <font>
      <sz val="8"/>
      <name val="宋体"/>
      <charset val="134"/>
    </font>
    <font>
      <sz val="8"/>
      <name val="Times New Roman"/>
      <family val="1"/>
    </font>
    <font>
      <b/>
      <sz val="10"/>
      <name val="宋体"/>
      <charset val="134"/>
    </font>
    <font>
      <b/>
      <sz val="12"/>
      <name val="宋体"/>
      <charset val="134"/>
    </font>
    <font>
      <b/>
      <sz val="10"/>
      <color theme="1"/>
      <name val="宋体"/>
      <charset val="134"/>
    </font>
    <font>
      <sz val="16"/>
      <name val="黑体"/>
      <charset val="134"/>
    </font>
    <font>
      <sz val="28"/>
      <color indexed="8"/>
      <name val="方正小标宋简体"/>
      <charset val="134"/>
    </font>
    <font>
      <sz val="10"/>
      <name val="Times New Roman"/>
      <family val="1"/>
    </font>
    <font>
      <sz val="10"/>
      <color theme="1"/>
      <name val="Times New Roman"/>
      <family val="1"/>
    </font>
    <font>
      <sz val="10"/>
      <color indexed="8"/>
      <name val="Times New Roman"/>
      <family val="1"/>
    </font>
    <font>
      <b/>
      <sz val="10"/>
      <name val="Times New Roman"/>
      <family val="1"/>
    </font>
    <font>
      <sz val="10"/>
      <color theme="1"/>
      <name val="宋体"/>
      <family val="3"/>
      <charset val="134"/>
    </font>
    <font>
      <sz val="10"/>
      <color theme="1"/>
      <name val="宋体"/>
      <family val="3"/>
      <charset val="134"/>
      <scheme val="minor"/>
    </font>
    <font>
      <sz val="10"/>
      <color indexed="8"/>
      <name val="宋体"/>
      <family val="3"/>
      <charset val="134"/>
    </font>
    <font>
      <sz val="10"/>
      <name val="宋体"/>
      <family val="3"/>
      <charset val="134"/>
      <scheme val="major"/>
    </font>
    <font>
      <sz val="10"/>
      <name val="宋体"/>
      <family val="3"/>
      <charset val="134"/>
      <scheme val="minor"/>
    </font>
    <font>
      <sz val="10"/>
      <color rgb="FF000000"/>
      <name val="Times New Roman"/>
      <family val="1"/>
    </font>
    <font>
      <sz val="10"/>
      <name val="黑体"/>
      <family val="3"/>
      <charset val="134"/>
    </font>
    <font>
      <sz val="10"/>
      <color rgb="FF000000"/>
      <name val="黑体"/>
      <family val="3"/>
      <charset val="134"/>
    </font>
    <font>
      <sz val="8"/>
      <color indexed="8"/>
      <name val="Times New Roman"/>
      <family val="1"/>
    </font>
    <font>
      <sz val="8"/>
      <color rgb="FF000000"/>
      <name val="Times New Roman"/>
      <family val="1"/>
    </font>
    <font>
      <b/>
      <sz val="10"/>
      <color indexed="8"/>
      <name val="宋体"/>
      <family val="3"/>
      <charset val="134"/>
    </font>
    <font>
      <sz val="10"/>
      <color rgb="FF000000"/>
      <name val="宋体"/>
      <family val="3"/>
      <charset val="134"/>
    </font>
    <font>
      <sz val="12"/>
      <name val="Times New Roman"/>
      <family val="1"/>
    </font>
    <font>
      <sz val="10"/>
      <name val="Times New Roman"/>
      <family val="1"/>
    </font>
    <font>
      <sz val="10"/>
      <name val="宋体"/>
      <family val="3"/>
      <charset val="134"/>
    </font>
    <font>
      <sz val="10"/>
      <name val="SimSun"/>
      <charset val="134"/>
    </font>
    <font>
      <sz val="8"/>
      <color indexed="8"/>
      <name val="Times New Roman"/>
      <family val="1"/>
    </font>
    <font>
      <sz val="8"/>
      <color rgb="FF000000"/>
      <name val="Times New Roman"/>
      <family val="1"/>
    </font>
    <font>
      <sz val="10"/>
      <color theme="1"/>
      <name val="Times New Roman"/>
      <family val="1"/>
    </font>
    <font>
      <sz val="8"/>
      <name val="宋体"/>
      <family val="3"/>
      <charset val="134"/>
      <scheme val="minor"/>
    </font>
    <font>
      <sz val="10"/>
      <color indexed="8"/>
      <name val="黑体"/>
      <family val="3"/>
      <charset val="134"/>
    </font>
    <font>
      <sz val="10"/>
      <color theme="1"/>
      <name val="黑体"/>
      <family val="3"/>
      <charset val="134"/>
    </font>
    <font>
      <sz val="11"/>
      <color theme="1"/>
      <name val="宋体"/>
      <family val="3"/>
      <charset val="134"/>
      <scheme val="minor"/>
    </font>
    <font>
      <b/>
      <sz val="10"/>
      <name val="宋体"/>
      <family val="3"/>
      <charset val="134"/>
    </font>
    <font>
      <sz val="12"/>
      <name val="宋体"/>
      <family val="3"/>
      <charset val="134"/>
    </font>
    <font>
      <sz val="9"/>
      <name val="宋体"/>
      <family val="3"/>
      <charset val="134"/>
      <scheme val="minor"/>
    </font>
  </fonts>
  <fills count="6">
    <fill>
      <patternFill patternType="none"/>
    </fill>
    <fill>
      <patternFill patternType="gray125"/>
    </fill>
    <fill>
      <patternFill patternType="solid">
        <fgColor rgb="FF00B0F0"/>
        <bgColor indexed="64"/>
      </patternFill>
    </fill>
    <fill>
      <patternFill patternType="solid">
        <fgColor rgb="FFFFFFFF"/>
        <bgColor indexed="64"/>
      </patternFill>
    </fill>
    <fill>
      <patternFill patternType="solid">
        <fgColor theme="0"/>
        <bgColor indexed="64"/>
      </patternFill>
    </fill>
    <fill>
      <patternFill patternType="solid">
        <fgColor indexed="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s>
  <cellStyleXfs count="9">
    <xf numFmtId="0" fontId="0" fillId="0" borderId="0">
      <alignment vertical="center"/>
    </xf>
    <xf numFmtId="0" fontId="37" fillId="0" borderId="0">
      <alignment vertical="center"/>
    </xf>
    <xf numFmtId="0" fontId="37" fillId="0" borderId="0">
      <alignment vertical="center"/>
    </xf>
    <xf numFmtId="0" fontId="37" fillId="0" borderId="0">
      <alignment vertical="center"/>
    </xf>
    <xf numFmtId="0" fontId="3" fillId="0" borderId="0">
      <alignment vertical="center"/>
    </xf>
    <xf numFmtId="0" fontId="3" fillId="0" borderId="0">
      <alignment vertical="center"/>
    </xf>
    <xf numFmtId="0" fontId="37" fillId="0" borderId="0">
      <alignment vertical="center"/>
    </xf>
    <xf numFmtId="0" fontId="37" fillId="0" borderId="0">
      <alignment vertical="center"/>
    </xf>
    <xf numFmtId="0" fontId="3" fillId="0" borderId="0">
      <alignment vertical="center"/>
    </xf>
  </cellStyleXfs>
  <cellXfs count="25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2"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xf>
    <xf numFmtId="0" fontId="3" fillId="3" borderId="0" xfId="0" applyFont="1" applyFill="1" applyBorder="1" applyAlignment="1">
      <alignment vertical="center"/>
    </xf>
    <xf numFmtId="0" fontId="2" fillId="2" borderId="0" xfId="0" applyFont="1" applyFill="1" applyBorder="1" applyAlignment="1">
      <alignment vertical="center"/>
    </xf>
    <xf numFmtId="0" fontId="6" fillId="3" borderId="0" xfId="0" applyFont="1" applyFill="1" applyBorder="1" applyAlignment="1">
      <alignment vertical="center"/>
    </xf>
    <xf numFmtId="0" fontId="6" fillId="2" borderId="0" xfId="0" applyFont="1" applyFill="1" applyBorder="1" applyAlignment="1">
      <alignment vertical="center"/>
    </xf>
    <xf numFmtId="0" fontId="2" fillId="3" borderId="0" xfId="0" applyFont="1" applyFill="1" applyBorder="1" applyAlignment="1">
      <alignment vertical="center"/>
    </xf>
    <xf numFmtId="0" fontId="7" fillId="0" borderId="0" xfId="0" applyFont="1" applyFill="1" applyBorder="1" applyAlignment="1">
      <alignment horizontal="left" vertical="center"/>
    </xf>
    <xf numFmtId="0" fontId="7" fillId="3" borderId="0" xfId="0" applyFont="1" applyFill="1" applyBorder="1" applyAlignment="1">
      <alignment horizontal="left" vertical="center"/>
    </xf>
    <xf numFmtId="0" fontId="6" fillId="3" borderId="0" xfId="0" applyFont="1" applyFill="1" applyBorder="1" applyAlignment="1">
      <alignment horizontal="left" vertical="center"/>
    </xf>
    <xf numFmtId="0" fontId="8" fillId="3"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top"/>
    </xf>
    <xf numFmtId="0" fontId="3" fillId="0" borderId="0" xfId="0" applyFont="1" applyFill="1" applyBorder="1" applyAlignment="1">
      <alignment vertical="center"/>
    </xf>
    <xf numFmtId="178" fontId="3" fillId="0" borderId="0" xfId="0" applyNumberFormat="1" applyFont="1" applyFill="1" applyBorder="1" applyAlignment="1">
      <alignment vertical="center"/>
    </xf>
    <xf numFmtId="0" fontId="11"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2" xfId="0" applyFont="1" applyFill="1" applyBorder="1" applyAlignment="1">
      <alignment horizontal="left" vertical="top" wrapText="1"/>
    </xf>
    <xf numFmtId="0" fontId="12"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2" xfId="0" applyFont="1" applyFill="1" applyBorder="1" applyAlignment="1">
      <alignment horizontal="left" vertical="center"/>
    </xf>
    <xf numFmtId="0" fontId="14" fillId="2"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2" xfId="0" applyFont="1" applyFill="1" applyBorder="1" applyAlignment="1">
      <alignment horizontal="justify" vertical="center" wrapText="1"/>
    </xf>
    <xf numFmtId="0" fontId="11" fillId="0" borderId="2" xfId="0" applyFont="1" applyFill="1" applyBorder="1" applyAlignment="1">
      <alignment horizontal="left" vertical="center"/>
    </xf>
    <xf numFmtId="0" fontId="2" fillId="0" borderId="5" xfId="0" applyFont="1" applyFill="1" applyBorder="1" applyAlignment="1">
      <alignment horizontal="left" vertical="center" wrapText="1"/>
    </xf>
    <xf numFmtId="0" fontId="2" fillId="0" borderId="5" xfId="0" applyFont="1" applyFill="1" applyBorder="1" applyAlignment="1">
      <alignment horizontal="left" vertical="top" wrapText="1"/>
    </xf>
    <xf numFmtId="0" fontId="2" fillId="0" borderId="5"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0" borderId="2" xfId="0" applyFont="1" applyBorder="1" applyAlignment="1">
      <alignment horizontal="center" vertical="center" wrapText="1"/>
    </xf>
    <xf numFmtId="179" fontId="2" fillId="0" borderId="2" xfId="0" applyNumberFormat="1" applyFont="1" applyFill="1" applyBorder="1" applyAlignment="1">
      <alignment horizontal="left" vertical="center" wrapText="1"/>
    </xf>
    <xf numFmtId="0" fontId="11" fillId="0" borderId="2" xfId="2" applyFont="1" applyBorder="1" applyAlignment="1">
      <alignment horizontal="left" vertical="center"/>
    </xf>
    <xf numFmtId="0" fontId="2" fillId="0" borderId="2" xfId="2" applyFont="1" applyBorder="1" applyAlignment="1">
      <alignment horizontal="center" vertical="center" wrapText="1"/>
    </xf>
    <xf numFmtId="0" fontId="2" fillId="0" borderId="5" xfId="2" applyFont="1" applyBorder="1" applyAlignment="1">
      <alignment horizontal="left" vertical="center" wrapText="1"/>
    </xf>
    <xf numFmtId="49" fontId="2" fillId="0" borderId="2" xfId="2" applyNumberFormat="1" applyFont="1" applyBorder="1" applyAlignment="1">
      <alignment horizontal="left" vertical="center" wrapText="1"/>
    </xf>
    <xf numFmtId="0" fontId="2" fillId="0" borderId="5" xfId="2" applyFont="1" applyBorder="1" applyAlignment="1">
      <alignment horizontal="center" vertical="center" wrapText="1"/>
    </xf>
    <xf numFmtId="0" fontId="11" fillId="0" borderId="2" xfId="2" applyFont="1" applyBorder="1" applyAlignment="1">
      <alignment horizontal="center" vertical="center"/>
    </xf>
    <xf numFmtId="0" fontId="14" fillId="2" borderId="2" xfId="0" applyFont="1" applyFill="1" applyBorder="1" applyAlignment="1">
      <alignment horizontal="left" vertical="center" wrapText="1"/>
    </xf>
    <xf numFmtId="178" fontId="6" fillId="2" borderId="2" xfId="0" applyNumberFormat="1" applyFont="1" applyFill="1" applyBorder="1" applyAlignment="1">
      <alignment horizontal="center" vertical="center"/>
    </xf>
    <xf numFmtId="0" fontId="6"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0" borderId="2" xfId="0" applyFont="1" applyFill="1" applyBorder="1" applyAlignment="1">
      <alignment horizontal="left" vertical="top" wrapText="1"/>
    </xf>
    <xf numFmtId="0" fontId="2" fillId="0" borderId="2" xfId="0" applyFont="1" applyFill="1" applyBorder="1" applyAlignment="1">
      <alignment horizontal="left" vertical="center" wrapText="1"/>
    </xf>
    <xf numFmtId="0" fontId="6" fillId="2" borderId="2" xfId="0" applyFont="1" applyFill="1" applyBorder="1" applyAlignment="1">
      <alignment horizontal="center" vertical="center"/>
    </xf>
    <xf numFmtId="0" fontId="17" fillId="0" borderId="2" xfId="0" applyFont="1" applyFill="1" applyBorder="1" applyAlignment="1">
      <alignment horizontal="left" vertical="center" wrapText="1"/>
    </xf>
    <xf numFmtId="0" fontId="14" fillId="2" borderId="2" xfId="0" applyFont="1" applyFill="1" applyBorder="1" applyAlignment="1">
      <alignment horizontal="left" vertical="top" wrapText="1"/>
    </xf>
    <xf numFmtId="178" fontId="6" fillId="2" borderId="2" xfId="0" applyNumberFormat="1" applyFont="1" applyFill="1" applyBorder="1" applyAlignment="1">
      <alignment horizontal="left" vertical="center"/>
    </xf>
    <xf numFmtId="0" fontId="6" fillId="2" borderId="2" xfId="0" applyFont="1" applyFill="1" applyBorder="1" applyAlignment="1">
      <alignment horizontal="left" vertical="top" wrapText="1"/>
    </xf>
    <xf numFmtId="0" fontId="11" fillId="3" borderId="2" xfId="0" applyFont="1" applyFill="1" applyBorder="1" applyAlignment="1">
      <alignment horizontal="left" vertical="center" wrapText="1"/>
    </xf>
    <xf numFmtId="0" fontId="11" fillId="3" borderId="2" xfId="0" applyFont="1" applyFill="1" applyBorder="1" applyAlignment="1">
      <alignment horizontal="left" vertical="top" wrapText="1"/>
    </xf>
    <xf numFmtId="0" fontId="6" fillId="3" borderId="2" xfId="0" applyFont="1" applyFill="1" applyBorder="1" applyAlignment="1">
      <alignment horizontal="left" vertical="center" wrapText="1"/>
    </xf>
    <xf numFmtId="0" fontId="6" fillId="3" borderId="2" xfId="0" applyFont="1" applyFill="1" applyBorder="1" applyAlignment="1">
      <alignment horizontal="left" vertical="top" wrapText="1"/>
    </xf>
    <xf numFmtId="0" fontId="6" fillId="3"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11" fillId="3" borderId="2" xfId="0" applyFont="1" applyFill="1" applyBorder="1" applyAlignment="1">
      <alignment horizontal="left" vertical="center"/>
    </xf>
    <xf numFmtId="0" fontId="2" fillId="3" borderId="2" xfId="0" applyFont="1" applyFill="1" applyBorder="1" applyAlignment="1">
      <alignment horizontal="left" vertical="center"/>
    </xf>
    <xf numFmtId="0" fontId="2" fillId="3" borderId="2" xfId="0" applyFont="1" applyFill="1" applyBorder="1" applyAlignment="1">
      <alignment horizontal="left" vertical="top"/>
    </xf>
    <xf numFmtId="0" fontId="2" fillId="3" borderId="2"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2" xfId="0" applyFont="1" applyFill="1" applyBorder="1" applyAlignment="1">
      <alignment horizontal="left" vertical="center"/>
    </xf>
    <xf numFmtId="0" fontId="6" fillId="3" borderId="2" xfId="0" applyFont="1" applyFill="1" applyBorder="1" applyAlignment="1">
      <alignment horizontal="left" vertical="top"/>
    </xf>
    <xf numFmtId="0" fontId="2" fillId="3"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178" fontId="11" fillId="0" borderId="2" xfId="0" applyNumberFormat="1" applyFont="1" applyFill="1" applyBorder="1" applyAlignment="1">
      <alignment horizontal="center" vertical="center" wrapText="1"/>
    </xf>
    <xf numFmtId="178" fontId="14" fillId="0" borderId="2" xfId="0" applyNumberFormat="1" applyFont="1" applyFill="1" applyBorder="1" applyAlignment="1">
      <alignment horizontal="center" vertical="center" wrapText="1"/>
    </xf>
    <xf numFmtId="178" fontId="5" fillId="0" borderId="2" xfId="0" applyNumberFormat="1" applyFont="1" applyFill="1" applyBorder="1" applyAlignment="1">
      <alignment horizontal="center" vertical="center" wrapText="1"/>
    </xf>
    <xf numFmtId="178" fontId="14" fillId="2" borderId="2" xfId="0" applyNumberFormat="1" applyFont="1" applyFill="1" applyBorder="1" applyAlignment="1">
      <alignment horizontal="center" vertical="center"/>
    </xf>
    <xf numFmtId="178" fontId="5" fillId="2" borderId="2" xfId="0" applyNumberFormat="1" applyFont="1" applyFill="1" applyBorder="1" applyAlignment="1">
      <alignment horizontal="center" vertical="center" wrapText="1"/>
    </xf>
    <xf numFmtId="178" fontId="11" fillId="0" borderId="2" xfId="0" applyNumberFormat="1" applyFont="1" applyFill="1" applyBorder="1" applyAlignment="1">
      <alignment horizontal="center" vertical="center"/>
    </xf>
    <xf numFmtId="179" fontId="11" fillId="0" borderId="2" xfId="0" applyNumberFormat="1" applyFont="1" applyFill="1" applyBorder="1" applyAlignment="1">
      <alignment horizontal="center" vertical="center" wrapText="1"/>
    </xf>
    <xf numFmtId="179" fontId="5" fillId="0" borderId="2" xfId="0" applyNumberFormat="1" applyFont="1" applyFill="1" applyBorder="1" applyAlignment="1">
      <alignment horizontal="center" vertical="center" wrapText="1"/>
    </xf>
    <xf numFmtId="179" fontId="2" fillId="0" borderId="2" xfId="0" applyNumberFormat="1" applyFont="1" applyFill="1" applyBorder="1" applyAlignment="1">
      <alignment horizontal="center" vertical="center" wrapText="1"/>
    </xf>
    <xf numFmtId="178" fontId="2" fillId="0" borderId="2" xfId="0" applyNumberFormat="1" applyFont="1" applyFill="1" applyBorder="1" applyAlignment="1">
      <alignment horizontal="center" vertical="center" wrapText="1"/>
    </xf>
    <xf numFmtId="0" fontId="2" fillId="3" borderId="2" xfId="0" applyFont="1" applyFill="1" applyBorder="1" applyAlignment="1">
      <alignment vertical="center"/>
    </xf>
    <xf numFmtId="179" fontId="2" fillId="0" borderId="2" xfId="0" applyNumberFormat="1" applyFont="1" applyFill="1" applyBorder="1" applyAlignment="1">
      <alignment horizontal="center" vertical="center"/>
    </xf>
    <xf numFmtId="0" fontId="2" fillId="0" borderId="2" xfId="2" applyNumberFormat="1" applyFont="1" applyBorder="1" applyAlignment="1">
      <alignment horizontal="center" vertical="center" wrapText="1"/>
    </xf>
    <xf numFmtId="179" fontId="2" fillId="0" borderId="2" xfId="2" applyNumberFormat="1" applyFont="1" applyBorder="1" applyAlignment="1">
      <alignment horizontal="center" vertical="center" wrapText="1"/>
    </xf>
    <xf numFmtId="178" fontId="2" fillId="2" borderId="2" xfId="0" applyNumberFormat="1" applyFont="1" applyFill="1" applyBorder="1" applyAlignment="1">
      <alignment horizontal="center" vertical="center" wrapText="1"/>
    </xf>
    <xf numFmtId="178" fontId="2" fillId="0" borderId="2" xfId="0" applyNumberFormat="1" applyFont="1" applyFill="1" applyBorder="1" applyAlignment="1">
      <alignment horizontal="center" vertical="center"/>
    </xf>
    <xf numFmtId="178" fontId="15" fillId="0" borderId="2" xfId="0" applyNumberFormat="1" applyFont="1" applyFill="1" applyBorder="1" applyAlignment="1">
      <alignment horizontal="center" vertical="center" wrapText="1"/>
    </xf>
    <xf numFmtId="179" fontId="2" fillId="2" borderId="2" xfId="0" applyNumberFormat="1" applyFont="1" applyFill="1" applyBorder="1" applyAlignment="1">
      <alignment horizontal="center" vertical="center" wrapText="1"/>
    </xf>
    <xf numFmtId="178" fontId="6" fillId="2" borderId="2" xfId="0" applyNumberFormat="1" applyFont="1" applyFill="1" applyBorder="1" applyAlignment="1">
      <alignment horizontal="center" vertical="center" wrapText="1"/>
    </xf>
    <xf numFmtId="178" fontId="2" fillId="3" borderId="2" xfId="0" applyNumberFormat="1" applyFont="1" applyFill="1" applyBorder="1" applyAlignment="1">
      <alignment horizontal="center" vertical="center" wrapText="1"/>
    </xf>
    <xf numFmtId="178" fontId="6" fillId="3" borderId="2" xfId="0" applyNumberFormat="1" applyFont="1" applyFill="1" applyBorder="1" applyAlignment="1">
      <alignment horizontal="left" vertical="center" wrapText="1"/>
    </xf>
    <xf numFmtId="178" fontId="6" fillId="3" borderId="2" xfId="0" applyNumberFormat="1" applyFont="1" applyFill="1" applyBorder="1" applyAlignment="1">
      <alignment horizontal="center" vertical="center" wrapText="1"/>
    </xf>
    <xf numFmtId="178" fontId="6" fillId="3" borderId="2" xfId="0" applyNumberFormat="1" applyFont="1" applyFill="1" applyBorder="1" applyAlignment="1">
      <alignment horizontal="center" vertical="center"/>
    </xf>
    <xf numFmtId="0" fontId="6" fillId="3" borderId="2" xfId="0" applyNumberFormat="1" applyFont="1" applyFill="1" applyBorder="1" applyAlignment="1">
      <alignment horizontal="center" vertical="center" wrapText="1"/>
    </xf>
    <xf numFmtId="178" fontId="12" fillId="0" borderId="2" xfId="0" applyNumberFormat="1" applyFont="1" applyFill="1" applyBorder="1" applyAlignment="1">
      <alignment horizontal="center" vertical="center" wrapText="1"/>
    </xf>
    <xf numFmtId="179" fontId="15" fillId="0" borderId="2" xfId="0" applyNumberFormat="1" applyFont="1" applyFill="1" applyBorder="1" applyAlignment="1">
      <alignment horizontal="center" vertical="center" wrapText="1"/>
    </xf>
    <xf numFmtId="0" fontId="21" fillId="4" borderId="2" xfId="0" applyFont="1" applyFill="1" applyBorder="1" applyAlignment="1">
      <alignment horizontal="center" vertical="center" wrapText="1"/>
    </xf>
    <xf numFmtId="178" fontId="22" fillId="4" borderId="2" xfId="1" applyNumberFormat="1" applyFont="1" applyFill="1" applyBorder="1" applyAlignment="1">
      <alignment horizontal="center" vertical="center" wrapText="1"/>
    </xf>
    <xf numFmtId="179" fontId="4" fillId="3" borderId="0" xfId="0" applyNumberFormat="1" applyFont="1" applyFill="1" applyBorder="1" applyAlignment="1">
      <alignment vertical="center"/>
    </xf>
    <xf numFmtId="179" fontId="2" fillId="0" borderId="2" xfId="2" applyNumberFormat="1" applyFont="1" applyFill="1" applyBorder="1" applyAlignment="1">
      <alignment horizontal="center" vertical="center" wrapText="1"/>
    </xf>
    <xf numFmtId="179" fontId="6" fillId="2"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3" borderId="2" xfId="0" applyNumberFormat="1" applyFont="1" applyFill="1" applyBorder="1" applyAlignment="1">
      <alignment horizontal="center" vertical="center" wrapText="1"/>
    </xf>
    <xf numFmtId="0" fontId="6" fillId="3" borderId="2" xfId="0" applyNumberFormat="1"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178" fontId="17" fillId="0" borderId="2" xfId="0" applyNumberFormat="1" applyFont="1" applyFill="1" applyBorder="1" applyAlignment="1">
      <alignment horizontal="center" vertical="center" wrapText="1"/>
    </xf>
    <xf numFmtId="178" fontId="14" fillId="2" borderId="2" xfId="0" applyNumberFormat="1" applyFont="1" applyFill="1" applyBorder="1" applyAlignment="1">
      <alignment horizontal="center" vertical="center" wrapText="1"/>
    </xf>
    <xf numFmtId="178" fontId="6" fillId="0" borderId="2" xfId="0" applyNumberFormat="1" applyFont="1" applyFill="1" applyBorder="1" applyAlignment="1">
      <alignment horizontal="center" vertical="center" wrapText="1"/>
    </xf>
    <xf numFmtId="0" fontId="11" fillId="0" borderId="5" xfId="0" applyFont="1" applyFill="1" applyBorder="1" applyAlignment="1">
      <alignment vertical="center" wrapText="1"/>
    </xf>
    <xf numFmtId="0" fontId="11" fillId="0" borderId="7" xfId="0" applyFont="1" applyFill="1" applyBorder="1" applyAlignment="1">
      <alignment vertical="center" wrapText="1"/>
    </xf>
    <xf numFmtId="0" fontId="23" fillId="0" borderId="2" xfId="0"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3" fillId="2" borderId="2" xfId="0" applyFont="1" applyFill="1" applyBorder="1" applyAlignment="1">
      <alignment horizontal="center" vertical="center"/>
    </xf>
    <xf numFmtId="0" fontId="24" fillId="0" borderId="2"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3" borderId="2" xfId="0" applyFont="1" applyFill="1" applyBorder="1" applyAlignment="1">
      <alignment horizontal="center" vertical="center"/>
    </xf>
    <xf numFmtId="178" fontId="11" fillId="0" borderId="2" xfId="2" applyNumberFormat="1" applyFont="1" applyBorder="1" applyAlignment="1">
      <alignment horizontal="center" vertical="center" wrapText="1"/>
    </xf>
    <xf numFmtId="0" fontId="23" fillId="0" borderId="2" xfId="2" applyFont="1" applyBorder="1" applyAlignment="1">
      <alignment horizontal="center" vertical="center"/>
    </xf>
    <xf numFmtId="0" fontId="23" fillId="3" borderId="2" xfId="2" applyFont="1" applyFill="1" applyBorder="1" applyAlignment="1">
      <alignment horizontal="center" vertical="center"/>
    </xf>
    <xf numFmtId="0" fontId="17" fillId="2" borderId="2" xfId="0" applyFont="1" applyFill="1" applyBorder="1" applyAlignment="1">
      <alignment horizontal="center" vertical="center"/>
    </xf>
    <xf numFmtId="0" fontId="17" fillId="0" borderId="2" xfId="4" applyFont="1" applyFill="1" applyBorder="1" applyAlignment="1">
      <alignment horizontal="center" vertical="center"/>
    </xf>
    <xf numFmtId="0" fontId="25" fillId="2" borderId="2" xfId="0" applyFont="1" applyFill="1" applyBorder="1" applyAlignment="1">
      <alignment horizontal="center" vertical="center"/>
    </xf>
    <xf numFmtId="0" fontId="26" fillId="0" borderId="2" xfId="0" applyFont="1" applyFill="1" applyBorder="1" applyAlignment="1">
      <alignment horizontal="center" vertical="center" wrapText="1"/>
    </xf>
    <xf numFmtId="0" fontId="2" fillId="0" borderId="2" xfId="0" applyNumberFormat="1" applyFont="1" applyFill="1" applyBorder="1" applyAlignment="1">
      <alignment horizontal="left" vertical="center" wrapText="1"/>
    </xf>
    <xf numFmtId="0" fontId="25" fillId="3" borderId="2" xfId="0" applyFont="1" applyFill="1" applyBorder="1" applyAlignment="1">
      <alignment horizontal="left" vertical="center"/>
    </xf>
    <xf numFmtId="0" fontId="25" fillId="3" borderId="2" xfId="0" applyFont="1" applyFill="1" applyBorder="1" applyAlignment="1">
      <alignment horizontal="center" vertical="center"/>
    </xf>
    <xf numFmtId="0" fontId="2" fillId="5" borderId="2"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left" vertical="top"/>
    </xf>
    <xf numFmtId="178" fontId="2" fillId="0" borderId="0" xfId="0" applyNumberFormat="1" applyFont="1" applyFill="1" applyBorder="1" applyAlignment="1">
      <alignment vertical="center"/>
    </xf>
    <xf numFmtId="0" fontId="26" fillId="0" borderId="2" xfId="0" applyFont="1" applyFill="1" applyBorder="1" applyAlignment="1">
      <alignment horizontal="center" vertical="center"/>
    </xf>
    <xf numFmtId="0" fontId="11" fillId="3" borderId="0" xfId="0" applyFont="1" applyFill="1" applyBorder="1" applyAlignment="1">
      <alignment vertical="center"/>
    </xf>
    <xf numFmtId="0" fontId="26" fillId="0" borderId="2" xfId="0" applyFont="1" applyFill="1" applyBorder="1" applyAlignment="1">
      <alignment horizontal="left" vertical="center" wrapText="1"/>
    </xf>
    <xf numFmtId="49" fontId="2" fillId="0" borderId="2" xfId="0" applyNumberFormat="1" applyFont="1" applyFill="1" applyBorder="1" applyAlignment="1">
      <alignment horizontal="left" vertical="center" wrapText="1"/>
    </xf>
    <xf numFmtId="0" fontId="28" fillId="0" borderId="2" xfId="0" applyFont="1" applyFill="1" applyBorder="1" applyAlignment="1">
      <alignment horizontal="center" vertical="center" wrapText="1"/>
    </xf>
    <xf numFmtId="0" fontId="28"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9" fontId="4" fillId="0" borderId="2" xfId="0" applyNumberFormat="1" applyFont="1" applyFill="1" applyBorder="1" applyAlignment="1">
      <alignment horizontal="center" vertical="center" wrapText="1"/>
    </xf>
    <xf numFmtId="180" fontId="2" fillId="0" borderId="2" xfId="0" applyNumberFormat="1" applyFont="1" applyFill="1" applyBorder="1" applyAlignment="1">
      <alignment horizontal="center" vertical="center" wrapText="1"/>
    </xf>
    <xf numFmtId="179" fontId="29" fillId="0" borderId="2" xfId="0" applyNumberFormat="1" applyFont="1" applyFill="1" applyBorder="1" applyAlignment="1">
      <alignment horizontal="center" vertical="center" wrapText="1"/>
    </xf>
    <xf numFmtId="178" fontId="28" fillId="0" borderId="2" xfId="0" applyNumberFormat="1" applyFont="1" applyFill="1" applyBorder="1" applyAlignment="1">
      <alignment horizontal="center" vertical="center" wrapText="1"/>
    </xf>
    <xf numFmtId="178" fontId="30" fillId="0" borderId="2" xfId="0" applyNumberFormat="1" applyFont="1" applyFill="1" applyBorder="1" applyAlignment="1">
      <alignment horizontal="center" vertical="center" wrapText="1"/>
    </xf>
    <xf numFmtId="0" fontId="31" fillId="0" borderId="2" xfId="4" applyFont="1" applyFill="1" applyBorder="1" applyAlignment="1">
      <alignment horizontal="center" vertical="center"/>
    </xf>
    <xf numFmtId="0" fontId="32" fillId="0" borderId="2" xfId="0" applyFont="1" applyFill="1" applyBorder="1" applyAlignment="1">
      <alignment horizontal="center" vertical="center" wrapText="1"/>
    </xf>
    <xf numFmtId="0" fontId="11" fillId="0" borderId="2" xfId="3" applyFont="1" applyBorder="1" applyAlignment="1">
      <alignment horizontal="center" vertical="center" wrapText="1"/>
    </xf>
    <xf numFmtId="0" fontId="2" fillId="0" borderId="2" xfId="3" applyFont="1" applyBorder="1" applyAlignment="1">
      <alignment horizontal="center" vertical="center" wrapText="1"/>
    </xf>
    <xf numFmtId="0" fontId="2" fillId="0" borderId="2" xfId="3" applyFont="1" applyBorder="1" applyAlignment="1">
      <alignment horizontal="center" vertical="center"/>
    </xf>
    <xf numFmtId="0" fontId="11" fillId="3" borderId="2" xfId="3" applyFont="1" applyFill="1" applyBorder="1" applyAlignment="1">
      <alignment horizontal="left" vertical="center" wrapText="1"/>
    </xf>
    <xf numFmtId="0" fontId="2" fillId="3" borderId="2" xfId="3" applyFont="1" applyFill="1" applyBorder="1" applyAlignment="1">
      <alignment horizontal="left" vertical="center" wrapText="1"/>
    </xf>
    <xf numFmtId="0" fontId="2" fillId="3" borderId="2" xfId="3" applyFont="1" applyFill="1" applyBorder="1" applyAlignment="1">
      <alignment horizontal="center" vertical="center" wrapText="1"/>
    </xf>
    <xf numFmtId="0" fontId="33" fillId="0" borderId="2" xfId="0" applyFont="1" applyFill="1" applyBorder="1" applyAlignment="1">
      <alignment horizontal="center" vertical="center" wrapText="1"/>
    </xf>
    <xf numFmtId="49" fontId="15" fillId="0" borderId="2" xfId="0" applyNumberFormat="1" applyFont="1" applyFill="1" applyBorder="1" applyAlignment="1">
      <alignment vertical="center" wrapText="1"/>
    </xf>
    <xf numFmtId="0" fontId="15" fillId="0" borderId="5" xfId="0" applyFont="1" applyFill="1" applyBorder="1" applyAlignment="1">
      <alignment horizontal="center" vertical="center" wrapText="1"/>
    </xf>
    <xf numFmtId="49" fontId="15" fillId="0" borderId="2" xfId="0" applyNumberFormat="1" applyFont="1" applyFill="1" applyBorder="1" applyAlignment="1">
      <alignment horizontal="left" vertical="center" wrapText="1"/>
    </xf>
    <xf numFmtId="0" fontId="12" fillId="0" borderId="2" xfId="7" applyFont="1" applyBorder="1" applyAlignment="1">
      <alignment horizontal="center" vertical="center" wrapText="1"/>
    </xf>
    <xf numFmtId="0" fontId="2" fillId="0" borderId="2" xfId="7" applyFont="1" applyBorder="1" applyAlignment="1">
      <alignment horizontal="center" vertical="center" wrapText="1"/>
    </xf>
    <xf numFmtId="0" fontId="15" fillId="0" borderId="2" xfId="7" applyFont="1" applyBorder="1" applyAlignment="1">
      <alignment horizontal="center" vertical="center" wrapText="1"/>
    </xf>
    <xf numFmtId="49" fontId="16" fillId="0" borderId="2" xfId="7" applyNumberFormat="1" applyFont="1" applyBorder="1" applyAlignment="1">
      <alignment vertical="center" wrapText="1"/>
    </xf>
    <xf numFmtId="0" fontId="15" fillId="0" borderId="5" xfId="7" applyFont="1" applyBorder="1" applyAlignment="1">
      <alignment horizontal="center" vertical="center" wrapText="1"/>
    </xf>
    <xf numFmtId="0" fontId="15" fillId="0" borderId="2" xfId="7" applyFont="1" applyBorder="1" applyAlignment="1">
      <alignment horizontal="left" vertical="center" wrapText="1"/>
    </xf>
    <xf numFmtId="181" fontId="2" fillId="0" borderId="2" xfId="0" applyNumberFormat="1" applyFont="1" applyFill="1" applyBorder="1" applyAlignment="1">
      <alignment horizontal="center" vertical="center" wrapText="1"/>
    </xf>
    <xf numFmtId="180" fontId="11" fillId="0" borderId="2" xfId="0" applyNumberFormat="1" applyFont="1" applyFill="1" applyBorder="1" applyAlignment="1">
      <alignment horizontal="center" vertical="center" wrapText="1"/>
    </xf>
    <xf numFmtId="179" fontId="11" fillId="0" borderId="2" xfId="3" applyNumberFormat="1" applyFont="1" applyBorder="1" applyAlignment="1">
      <alignment horizontal="center" vertical="center" wrapText="1"/>
    </xf>
    <xf numFmtId="179" fontId="19" fillId="3" borderId="2" xfId="3" applyNumberFormat="1" applyFont="1" applyFill="1" applyBorder="1" applyAlignment="1">
      <alignment horizontal="center" vertical="center"/>
    </xf>
    <xf numFmtId="179" fontId="19" fillId="3" borderId="2" xfId="3" applyNumberFormat="1" applyFont="1" applyFill="1" applyBorder="1" applyAlignment="1">
      <alignment horizontal="center" vertical="center" wrapText="1"/>
    </xf>
    <xf numFmtId="179" fontId="34" fillId="0" borderId="2" xfId="3" applyNumberFormat="1" applyFont="1" applyBorder="1" applyAlignment="1">
      <alignment horizontal="center" vertical="center" wrapText="1"/>
    </xf>
    <xf numFmtId="179" fontId="33" fillId="0" borderId="2" xfId="0" applyNumberFormat="1" applyFont="1" applyFill="1" applyBorder="1" applyAlignment="1">
      <alignment horizontal="center" vertical="center" wrapText="1"/>
    </xf>
    <xf numFmtId="178" fontId="33" fillId="0" borderId="2" xfId="0" applyNumberFormat="1" applyFont="1" applyFill="1" applyBorder="1" applyAlignment="1">
      <alignment horizontal="center" vertical="center" wrapText="1"/>
    </xf>
    <xf numFmtId="180" fontId="15" fillId="0" borderId="2" xfId="0" applyNumberFormat="1" applyFont="1" applyFill="1" applyBorder="1" applyAlignment="1">
      <alignment horizontal="center" vertical="center" wrapText="1"/>
    </xf>
    <xf numFmtId="178" fontId="15" fillId="0" borderId="2" xfId="0" applyNumberFormat="1" applyFont="1" applyFill="1" applyBorder="1" applyAlignment="1">
      <alignment horizontal="left" vertical="center" wrapText="1"/>
    </xf>
    <xf numFmtId="179" fontId="12" fillId="0" borderId="2" xfId="7" applyNumberFormat="1" applyFont="1" applyBorder="1" applyAlignment="1">
      <alignment horizontal="center" vertical="center" wrapText="1"/>
    </xf>
    <xf numFmtId="179" fontId="2" fillId="0" borderId="2" xfId="7" applyNumberFormat="1" applyFont="1" applyBorder="1" applyAlignment="1">
      <alignment horizontal="center" vertical="center" wrapText="1"/>
    </xf>
    <xf numFmtId="0" fontId="2" fillId="0" borderId="2" xfId="7" applyNumberFormat="1" applyFont="1" applyBorder="1" applyAlignment="1">
      <alignment horizontal="center" vertical="center" wrapText="1"/>
    </xf>
    <xf numFmtId="179" fontId="11" fillId="0" borderId="2" xfId="7" applyNumberFormat="1" applyFont="1" applyBorder="1" applyAlignment="1">
      <alignment horizontal="center" vertical="center" wrapText="1"/>
    </xf>
    <xf numFmtId="179" fontId="2" fillId="0" borderId="2" xfId="3" applyNumberFormat="1" applyFont="1" applyBorder="1" applyAlignment="1">
      <alignment horizontal="center" vertical="center" wrapText="1"/>
    </xf>
    <xf numFmtId="179" fontId="27" fillId="0" borderId="2" xfId="3" applyNumberFormat="1" applyFont="1" applyFill="1" applyBorder="1" applyAlignment="1">
      <alignment horizontal="center" vertical="center" wrapText="1"/>
    </xf>
    <xf numFmtId="179" fontId="11" fillId="0" borderId="2" xfId="3" applyNumberFormat="1" applyFont="1" applyFill="1" applyBorder="1" applyAlignment="1">
      <alignment horizontal="center" vertical="center" wrapText="1"/>
    </xf>
    <xf numFmtId="179" fontId="2" fillId="0" borderId="3" xfId="0" applyNumberFormat="1" applyFont="1" applyFill="1" applyBorder="1" applyAlignment="1">
      <alignment horizontal="center" vertical="center" wrapText="1"/>
    </xf>
    <xf numFmtId="179" fontId="23" fillId="0" borderId="2" xfId="7" applyNumberFormat="1" applyFont="1" applyFill="1" applyBorder="1" applyAlignment="1">
      <alignment horizontal="center" vertical="center" wrapText="1"/>
    </xf>
    <xf numFmtId="179" fontId="15" fillId="0" borderId="2" xfId="7" applyNumberFormat="1" applyFont="1" applyBorder="1" applyAlignment="1">
      <alignment horizontal="center" vertical="center" wrapText="1"/>
    </xf>
    <xf numFmtId="178" fontId="11" fillId="0" borderId="2" xfId="3" applyNumberFormat="1" applyFont="1" applyBorder="1" applyAlignment="1">
      <alignment horizontal="center" vertical="center" wrapText="1"/>
    </xf>
    <xf numFmtId="0" fontId="24" fillId="0" borderId="2" xfId="3" applyFont="1" applyBorder="1" applyAlignment="1">
      <alignment horizontal="center" vertical="center" wrapText="1"/>
    </xf>
    <xf numFmtId="0" fontId="14" fillId="3" borderId="2" xfId="3" applyFont="1" applyFill="1" applyBorder="1" applyAlignment="1">
      <alignment horizontal="center" vertical="center" wrapText="1"/>
    </xf>
    <xf numFmtId="0" fontId="23" fillId="3" borderId="2" xfId="3" applyFont="1" applyFill="1" applyBorder="1" applyAlignment="1">
      <alignment horizontal="center" vertical="center"/>
    </xf>
    <xf numFmtId="0" fontId="8" fillId="3" borderId="2" xfId="0" applyFont="1" applyFill="1" applyBorder="1" applyAlignment="1">
      <alignment vertical="center"/>
    </xf>
    <xf numFmtId="0" fontId="9"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lignment horizontal="left" vertical="top"/>
    </xf>
    <xf numFmtId="178" fontId="10" fillId="0" borderId="0" xfId="0" applyNumberFormat="1" applyFont="1" applyFill="1" applyBorder="1" applyAlignment="1">
      <alignment horizontal="center" vertical="center"/>
    </xf>
    <xf numFmtId="0" fontId="13" fillId="0" borderId="2" xfId="8" applyFont="1" applyFill="1" applyBorder="1" applyAlignment="1">
      <alignment horizontal="center" vertical="center" wrapText="1"/>
    </xf>
    <xf numFmtId="178" fontId="13" fillId="0" borderId="5" xfId="1" applyNumberFormat="1" applyFont="1" applyFill="1" applyBorder="1" applyAlignment="1">
      <alignment horizontal="center" vertical="center" wrapText="1"/>
    </xf>
    <xf numFmtId="178" fontId="13" fillId="0" borderId="6" xfId="1" applyNumberFormat="1" applyFont="1" applyFill="1" applyBorder="1" applyAlignment="1">
      <alignment horizontal="center" vertical="center" wrapText="1"/>
    </xf>
    <xf numFmtId="178" fontId="13" fillId="0" borderId="7" xfId="1"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178" fontId="20" fillId="0" borderId="5" xfId="8" applyNumberFormat="1" applyFont="1" applyFill="1" applyBorder="1" applyAlignment="1">
      <alignment horizontal="center" vertical="center" wrapText="1"/>
    </xf>
    <xf numFmtId="178" fontId="13" fillId="0" borderId="6" xfId="8" applyNumberFormat="1" applyFont="1" applyFill="1" applyBorder="1" applyAlignment="1">
      <alignment horizontal="center" vertical="center" wrapText="1"/>
    </xf>
    <xf numFmtId="178" fontId="13" fillId="0" borderId="7" xfId="8" applyNumberFormat="1" applyFont="1" applyFill="1" applyBorder="1" applyAlignment="1">
      <alignment horizontal="center" vertical="center" wrapText="1"/>
    </xf>
    <xf numFmtId="178" fontId="20" fillId="4" borderId="5" xfId="1" applyNumberFormat="1" applyFont="1" applyFill="1" applyBorder="1" applyAlignment="1">
      <alignment horizontal="center" vertical="center" wrapText="1"/>
    </xf>
    <xf numFmtId="178" fontId="13" fillId="4" borderId="6" xfId="1" applyNumberFormat="1" applyFont="1" applyFill="1" applyBorder="1" applyAlignment="1">
      <alignment horizontal="center" vertical="center" wrapText="1"/>
    </xf>
    <xf numFmtId="178" fontId="13" fillId="4" borderId="7" xfId="1" applyNumberFormat="1"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top"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6" xfId="0" applyFont="1" applyFill="1" applyBorder="1" applyAlignment="1">
      <alignment horizontal="left" vertical="center" wrapText="1"/>
    </xf>
    <xf numFmtId="0" fontId="14" fillId="0" borderId="6" xfId="0" applyFont="1" applyFill="1" applyBorder="1" applyAlignment="1">
      <alignment horizontal="left" vertical="top" wrapText="1"/>
    </xf>
    <xf numFmtId="0" fontId="27" fillId="0" borderId="14" xfId="0" applyFont="1" applyFill="1" applyBorder="1" applyAlignment="1">
      <alignment horizontal="left" vertical="top" wrapText="1"/>
    </xf>
    <xf numFmtId="178" fontId="27" fillId="0" borderId="14" xfId="0" applyNumberFormat="1" applyFont="1" applyFill="1" applyBorder="1" applyAlignment="1">
      <alignment horizontal="left" vertical="top" wrapText="1"/>
    </xf>
    <xf numFmtId="0" fontId="2"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20" fillId="0" borderId="2" xfId="8" applyFont="1" applyFill="1" applyBorder="1" applyAlignment="1">
      <alignment horizontal="center" vertical="center" wrapText="1"/>
    </xf>
    <xf numFmtId="178" fontId="13" fillId="0" borderId="2" xfId="8" applyNumberFormat="1" applyFont="1" applyFill="1" applyBorder="1" applyAlignment="1">
      <alignment horizontal="center" vertical="center" wrapText="1"/>
    </xf>
    <xf numFmtId="178" fontId="13" fillId="0" borderId="2" xfId="1" applyNumberFormat="1" applyFont="1" applyFill="1" applyBorder="1" applyAlignment="1">
      <alignment horizontal="center" vertical="center" wrapText="1"/>
    </xf>
    <xf numFmtId="0" fontId="21" fillId="4" borderId="1"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178" fontId="13" fillId="4" borderId="1" xfId="1" applyNumberFormat="1" applyFont="1" applyFill="1" applyBorder="1" applyAlignment="1">
      <alignment horizontal="center" vertical="center" wrapText="1"/>
    </xf>
    <xf numFmtId="178" fontId="13" fillId="4" borderId="4" xfId="1" applyNumberFormat="1"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3" fillId="0" borderId="2" xfId="0" applyFont="1" applyFill="1" applyBorder="1" applyAlignment="1">
      <alignment horizontal="center" vertical="center"/>
    </xf>
    <xf numFmtId="0" fontId="11" fillId="0" borderId="2" xfId="0" applyFont="1" applyFill="1" applyBorder="1" applyAlignment="1">
      <alignment horizontal="left" vertical="center" wrapText="1"/>
    </xf>
    <xf numFmtId="0" fontId="11" fillId="0" borderId="2" xfId="0" applyFont="1" applyFill="1" applyBorder="1" applyAlignment="1">
      <alignment horizontal="left" vertical="top" wrapText="1"/>
    </xf>
  </cellXfs>
  <cellStyles count="9">
    <cellStyle name="常规" xfId="0" builtinId="0"/>
    <cellStyle name="常规 2" xfId="1"/>
    <cellStyle name="常规 2 2" xfId="2"/>
    <cellStyle name="常规 2 3" xfId="3"/>
    <cellStyle name="常规 3" xfId="4"/>
    <cellStyle name="常规 3 2" xfId="5"/>
    <cellStyle name="常规 4" xfId="6"/>
    <cellStyle name="常规 5" xfId="7"/>
    <cellStyle name="常规_附件1-5"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L110"/>
  <sheetViews>
    <sheetView tabSelected="1" view="pageBreakPreview" topLeftCell="D1" zoomScaleNormal="100" workbookViewId="0">
      <pane ySplit="7" topLeftCell="A77" activePane="bottomLeft" state="frozen"/>
      <selection pane="bottomLeft" activeCell="D84" sqref="D84"/>
    </sheetView>
  </sheetViews>
  <sheetFormatPr defaultColWidth="9" defaultRowHeight="14.25"/>
  <cols>
    <col min="1" max="2" width="4.625" style="15" customWidth="1"/>
    <col min="3" max="3" width="8.5" style="16" customWidth="1"/>
    <col min="4" max="4" width="13" style="17" customWidth="1"/>
    <col min="5" max="5" width="21.125" style="18" customWidth="1"/>
    <col min="6" max="6" width="7.5" style="16" customWidth="1"/>
    <col min="7" max="7" width="4.125" style="19" customWidth="1"/>
    <col min="8" max="8" width="4.125" style="15" customWidth="1"/>
    <col min="9" max="9" width="7.875" style="19" customWidth="1"/>
    <col min="10" max="10" width="5.875" style="19" customWidth="1"/>
    <col min="11" max="11" width="6" style="19" customWidth="1"/>
    <col min="12" max="12" width="6.375" style="20" customWidth="1"/>
    <col min="13" max="13" width="9.125" style="19" customWidth="1"/>
    <col min="14" max="14" width="8.75" style="19" customWidth="1"/>
    <col min="15" max="15" width="5.625" style="19" customWidth="1"/>
    <col min="16" max="16" width="8.125" style="19" customWidth="1"/>
    <col min="17" max="17" width="8.25" style="19" customWidth="1"/>
    <col min="18" max="18" width="5.625" style="15" customWidth="1"/>
    <col min="19" max="19" width="3.875" style="15" customWidth="1"/>
    <col min="20" max="20" width="7.25" style="19" customWidth="1"/>
    <col min="21" max="21" width="8.5" style="19" customWidth="1"/>
    <col min="22" max="22" width="5.625" style="19" customWidth="1"/>
    <col min="23" max="23" width="6.625" style="19" customWidth="1"/>
    <col min="24" max="24" width="6.25" style="19" customWidth="1"/>
    <col min="25" max="25" width="4.875" style="19" customWidth="1"/>
    <col min="26" max="26" width="6.125" style="19" customWidth="1"/>
    <col min="27" max="33" width="4.875" style="19" customWidth="1"/>
    <col min="34" max="34" width="7.625" style="19" customWidth="1"/>
    <col min="35" max="35" width="7.75" style="19" customWidth="1"/>
    <col min="36" max="36" width="7.125" style="19" customWidth="1"/>
    <col min="37" max="37" width="7.375" style="19" customWidth="1"/>
    <col min="38" max="38" width="10.75" style="15" customWidth="1"/>
    <col min="39" max="16384" width="9" style="19"/>
  </cols>
  <sheetData>
    <row r="1" spans="1:38" ht="24" customHeight="1">
      <c r="A1" s="196" t="s">
        <v>0</v>
      </c>
      <c r="B1" s="196"/>
      <c r="C1" s="197"/>
      <c r="D1" s="198"/>
    </row>
    <row r="2" spans="1:38" s="1" customFormat="1" ht="39.950000000000003" customHeight="1">
      <c r="A2" s="199" t="s">
        <v>1</v>
      </c>
      <c r="B2" s="199"/>
      <c r="C2" s="200"/>
      <c r="D2" s="201"/>
      <c r="E2" s="202"/>
      <c r="F2" s="200"/>
      <c r="G2" s="199"/>
      <c r="H2" s="199"/>
      <c r="I2" s="199"/>
      <c r="J2" s="199"/>
      <c r="K2" s="199"/>
      <c r="L2" s="203"/>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row>
    <row r="3" spans="1:38" s="2" customFormat="1" ht="15" customHeight="1">
      <c r="A3" s="227" t="s">
        <v>2</v>
      </c>
      <c r="B3" s="227" t="s">
        <v>3</v>
      </c>
      <c r="C3" s="230" t="s">
        <v>4</v>
      </c>
      <c r="D3" s="249"/>
      <c r="E3" s="250"/>
      <c r="F3" s="231" t="s">
        <v>5</v>
      </c>
      <c r="G3" s="204" t="s">
        <v>6</v>
      </c>
      <c r="H3" s="204" t="s">
        <v>7</v>
      </c>
      <c r="I3" s="204"/>
      <c r="J3" s="204"/>
      <c r="K3" s="204" t="s">
        <v>8</v>
      </c>
      <c r="L3" s="233" t="s">
        <v>9</v>
      </c>
      <c r="M3" s="205" t="s">
        <v>10</v>
      </c>
      <c r="N3" s="206"/>
      <c r="O3" s="206"/>
      <c r="P3" s="206"/>
      <c r="Q3" s="206"/>
      <c r="R3" s="207"/>
      <c r="S3" s="208" t="s">
        <v>11</v>
      </c>
      <c r="T3" s="209"/>
      <c r="U3" s="209"/>
      <c r="V3" s="209"/>
      <c r="W3" s="210"/>
      <c r="X3" s="208" t="s">
        <v>12</v>
      </c>
      <c r="Y3" s="209"/>
      <c r="Z3" s="209"/>
      <c r="AA3" s="209"/>
      <c r="AB3" s="209"/>
      <c r="AC3" s="209"/>
      <c r="AD3" s="209"/>
      <c r="AE3" s="209"/>
      <c r="AF3" s="209"/>
      <c r="AG3" s="209"/>
      <c r="AH3" s="209"/>
      <c r="AI3" s="209"/>
      <c r="AJ3" s="227" t="s">
        <v>13</v>
      </c>
      <c r="AK3" s="245" t="s">
        <v>14</v>
      </c>
      <c r="AL3" s="248" t="s">
        <v>15</v>
      </c>
    </row>
    <row r="4" spans="1:38" s="2" customFormat="1" ht="15.75" customHeight="1">
      <c r="A4" s="228"/>
      <c r="B4" s="228"/>
      <c r="C4" s="230"/>
      <c r="D4" s="249"/>
      <c r="E4" s="250"/>
      <c r="F4" s="231"/>
      <c r="G4" s="204"/>
      <c r="H4" s="204" t="s">
        <v>16</v>
      </c>
      <c r="I4" s="204" t="s">
        <v>17</v>
      </c>
      <c r="J4" s="232" t="s">
        <v>18</v>
      </c>
      <c r="K4" s="204"/>
      <c r="L4" s="233"/>
      <c r="M4" s="233" t="s">
        <v>17</v>
      </c>
      <c r="N4" s="234" t="s">
        <v>19</v>
      </c>
      <c r="O4" s="234" t="s">
        <v>20</v>
      </c>
      <c r="P4" s="211" t="s">
        <v>18</v>
      </c>
      <c r="Q4" s="212"/>
      <c r="R4" s="213"/>
      <c r="S4" s="235" t="s">
        <v>21</v>
      </c>
      <c r="T4" s="214" t="s">
        <v>18</v>
      </c>
      <c r="U4" s="215"/>
      <c r="V4" s="215"/>
      <c r="W4" s="216"/>
      <c r="X4" s="240" t="s">
        <v>22</v>
      </c>
      <c r="Y4" s="240" t="s">
        <v>23</v>
      </c>
      <c r="Z4" s="241" t="s">
        <v>24</v>
      </c>
      <c r="AA4" s="241" t="s">
        <v>25</v>
      </c>
      <c r="AB4" s="217" t="s">
        <v>26</v>
      </c>
      <c r="AC4" s="217"/>
      <c r="AD4" s="217" t="s">
        <v>27</v>
      </c>
      <c r="AE4" s="217"/>
      <c r="AF4" s="217" t="s">
        <v>28</v>
      </c>
      <c r="AG4" s="217"/>
      <c r="AH4" s="217" t="s">
        <v>29</v>
      </c>
      <c r="AI4" s="218"/>
      <c r="AJ4" s="228"/>
      <c r="AK4" s="246"/>
      <c r="AL4" s="248"/>
    </row>
    <row r="5" spans="1:38" s="2" customFormat="1" ht="15.75" customHeight="1">
      <c r="A5" s="228"/>
      <c r="B5" s="228"/>
      <c r="C5" s="230" t="s">
        <v>30</v>
      </c>
      <c r="D5" s="230" t="s">
        <v>31</v>
      </c>
      <c r="E5" s="230" t="s">
        <v>32</v>
      </c>
      <c r="F5" s="231"/>
      <c r="G5" s="204"/>
      <c r="H5" s="204"/>
      <c r="I5" s="204"/>
      <c r="J5" s="204"/>
      <c r="K5" s="204"/>
      <c r="L5" s="233"/>
      <c r="M5" s="233"/>
      <c r="N5" s="234"/>
      <c r="O5" s="234"/>
      <c r="P5" s="233" t="s">
        <v>33</v>
      </c>
      <c r="Q5" s="234" t="s">
        <v>19</v>
      </c>
      <c r="R5" s="234" t="s">
        <v>20</v>
      </c>
      <c r="S5" s="236"/>
      <c r="T5" s="238" t="s">
        <v>34</v>
      </c>
      <c r="U5" s="238" t="s">
        <v>35</v>
      </c>
      <c r="V5" s="217" t="s">
        <v>36</v>
      </c>
      <c r="W5" s="217"/>
      <c r="X5" s="217"/>
      <c r="Y5" s="217"/>
      <c r="Z5" s="242"/>
      <c r="AA5" s="242"/>
      <c r="AB5" s="217" t="s">
        <v>37</v>
      </c>
      <c r="AC5" s="240" t="s">
        <v>38</v>
      </c>
      <c r="AD5" s="217" t="s">
        <v>39</v>
      </c>
      <c r="AE5" s="240" t="s">
        <v>40</v>
      </c>
      <c r="AF5" s="217" t="s">
        <v>39</v>
      </c>
      <c r="AG5" s="240" t="s">
        <v>40</v>
      </c>
      <c r="AH5" s="217" t="s">
        <v>37</v>
      </c>
      <c r="AI5" s="244" t="s">
        <v>38</v>
      </c>
      <c r="AJ5" s="228"/>
      <c r="AK5" s="246"/>
      <c r="AL5" s="248"/>
    </row>
    <row r="6" spans="1:38" s="2" customFormat="1" ht="42" customHeight="1">
      <c r="A6" s="229"/>
      <c r="B6" s="229"/>
      <c r="C6" s="230"/>
      <c r="D6" s="230"/>
      <c r="E6" s="230"/>
      <c r="F6" s="231"/>
      <c r="G6" s="204"/>
      <c r="H6" s="204"/>
      <c r="I6" s="204"/>
      <c r="J6" s="204"/>
      <c r="K6" s="204"/>
      <c r="L6" s="233"/>
      <c r="M6" s="233"/>
      <c r="N6" s="234"/>
      <c r="O6" s="234"/>
      <c r="P6" s="233"/>
      <c r="Q6" s="234"/>
      <c r="R6" s="234"/>
      <c r="S6" s="237"/>
      <c r="T6" s="239"/>
      <c r="U6" s="239"/>
      <c r="V6" s="105" t="s">
        <v>41</v>
      </c>
      <c r="W6" s="104" t="s">
        <v>42</v>
      </c>
      <c r="X6" s="217"/>
      <c r="Y6" s="217"/>
      <c r="Z6" s="243"/>
      <c r="AA6" s="243"/>
      <c r="AB6" s="217"/>
      <c r="AC6" s="217"/>
      <c r="AD6" s="217"/>
      <c r="AE6" s="217"/>
      <c r="AF6" s="217"/>
      <c r="AG6" s="217"/>
      <c r="AH6" s="217"/>
      <c r="AI6" s="218"/>
      <c r="AJ6" s="229"/>
      <c r="AK6" s="247"/>
      <c r="AL6" s="248"/>
    </row>
    <row r="7" spans="1:38" s="2" customFormat="1" ht="20.25" customHeight="1">
      <c r="A7" s="21">
        <v>1</v>
      </c>
      <c r="B7" s="25"/>
      <c r="C7" s="208">
        <v>2</v>
      </c>
      <c r="D7" s="219"/>
      <c r="E7" s="220"/>
      <c r="F7" s="21">
        <v>3</v>
      </c>
      <c r="G7" s="21">
        <v>4</v>
      </c>
      <c r="H7" s="21">
        <v>5</v>
      </c>
      <c r="I7" s="21">
        <v>6</v>
      </c>
      <c r="J7" s="21">
        <v>9</v>
      </c>
      <c r="K7" s="21">
        <v>10</v>
      </c>
      <c r="L7" s="78">
        <v>11</v>
      </c>
      <c r="M7" s="21">
        <v>12</v>
      </c>
      <c r="N7" s="21">
        <v>13</v>
      </c>
      <c r="O7" s="21">
        <v>14</v>
      </c>
      <c r="P7" s="21">
        <v>21</v>
      </c>
      <c r="Q7" s="21">
        <v>22</v>
      </c>
      <c r="R7" s="21">
        <v>23</v>
      </c>
      <c r="S7" s="21">
        <v>24</v>
      </c>
      <c r="T7" s="21">
        <v>33</v>
      </c>
      <c r="U7" s="21">
        <v>34</v>
      </c>
      <c r="V7" s="21">
        <v>35</v>
      </c>
      <c r="W7" s="21">
        <v>36</v>
      </c>
      <c r="X7" s="21">
        <v>37</v>
      </c>
      <c r="Y7" s="21">
        <v>38</v>
      </c>
      <c r="Z7" s="21">
        <v>39</v>
      </c>
      <c r="AA7" s="21">
        <v>40</v>
      </c>
      <c r="AB7" s="21">
        <v>41</v>
      </c>
      <c r="AC7" s="21">
        <v>42</v>
      </c>
      <c r="AD7" s="21">
        <v>43</v>
      </c>
      <c r="AE7" s="21">
        <v>44</v>
      </c>
      <c r="AF7" s="21">
        <v>45</v>
      </c>
      <c r="AG7" s="21">
        <v>46</v>
      </c>
      <c r="AH7" s="21">
        <v>47</v>
      </c>
      <c r="AI7" s="21">
        <v>48</v>
      </c>
      <c r="AJ7" s="116">
        <v>49</v>
      </c>
      <c r="AK7" s="117"/>
      <c r="AL7" s="21">
        <v>50</v>
      </c>
    </row>
    <row r="8" spans="1:38" s="2" customFormat="1" ht="23.1" customHeight="1">
      <c r="A8" s="221" t="s">
        <v>43</v>
      </c>
      <c r="B8" s="222"/>
      <c r="C8" s="222"/>
      <c r="D8" s="223"/>
      <c r="E8" s="224"/>
      <c r="F8" s="26"/>
      <c r="G8" s="26" t="s">
        <v>44</v>
      </c>
      <c r="H8" s="26" t="s">
        <v>44</v>
      </c>
      <c r="I8" s="26" t="s">
        <v>44</v>
      </c>
      <c r="J8" s="26" t="s">
        <v>44</v>
      </c>
      <c r="K8" s="79" t="s">
        <v>44</v>
      </c>
      <c r="L8" s="79" t="s">
        <v>44</v>
      </c>
      <c r="M8" s="80">
        <f t="shared" ref="M8:R8" si="0">SUM(M9,M30,M35,M38,M43,M50,M52,M58,M62,M68,M102,M107)</f>
        <v>5709.6</v>
      </c>
      <c r="N8" s="80">
        <f t="shared" si="0"/>
        <v>5524.6</v>
      </c>
      <c r="O8" s="80">
        <f t="shared" si="0"/>
        <v>185</v>
      </c>
      <c r="P8" s="80">
        <f t="shared" si="0"/>
        <v>5709.6</v>
      </c>
      <c r="Q8" s="80">
        <f t="shared" si="0"/>
        <v>5524.6</v>
      </c>
      <c r="R8" s="80">
        <f t="shared" si="0"/>
        <v>185</v>
      </c>
      <c r="S8" s="26" t="s">
        <v>44</v>
      </c>
      <c r="T8" s="26" t="s">
        <v>44</v>
      </c>
      <c r="U8" s="26" t="s">
        <v>44</v>
      </c>
      <c r="V8" s="26" t="s">
        <v>44</v>
      </c>
      <c r="W8" s="26" t="s">
        <v>44</v>
      </c>
      <c r="X8" s="26" t="s">
        <v>44</v>
      </c>
      <c r="Y8" s="79" t="s">
        <v>44</v>
      </c>
      <c r="Z8" s="79" t="s">
        <v>44</v>
      </c>
      <c r="AA8" s="26" t="s">
        <v>44</v>
      </c>
      <c r="AB8" s="26" t="s">
        <v>44</v>
      </c>
      <c r="AC8" s="26" t="s">
        <v>44</v>
      </c>
      <c r="AD8" s="26" t="s">
        <v>44</v>
      </c>
      <c r="AE8" s="26" t="s">
        <v>44</v>
      </c>
      <c r="AF8" s="26" t="s">
        <v>44</v>
      </c>
      <c r="AG8" s="79" t="s">
        <v>44</v>
      </c>
      <c r="AH8" s="79" t="s">
        <v>44</v>
      </c>
      <c r="AI8" s="79" t="s">
        <v>44</v>
      </c>
      <c r="AJ8" s="79" t="s">
        <v>44</v>
      </c>
      <c r="AK8" s="109" t="s">
        <v>44</v>
      </c>
      <c r="AL8" s="118"/>
    </row>
    <row r="9" spans="1:38" s="3" customFormat="1" ht="23.1" customHeight="1">
      <c r="A9" s="27">
        <v>1</v>
      </c>
      <c r="B9" s="28"/>
      <c r="C9" s="29" t="s">
        <v>45</v>
      </c>
      <c r="D9" s="29" t="s">
        <v>44</v>
      </c>
      <c r="E9" s="29" t="s">
        <v>44</v>
      </c>
      <c r="F9" s="29" t="s">
        <v>44</v>
      </c>
      <c r="G9" s="27" t="s">
        <v>44</v>
      </c>
      <c r="H9" s="27" t="s">
        <v>44</v>
      </c>
      <c r="I9" s="27" t="s">
        <v>44</v>
      </c>
      <c r="J9" s="27" t="s">
        <v>44</v>
      </c>
      <c r="K9" s="81" t="s">
        <v>44</v>
      </c>
      <c r="L9" s="81" t="s">
        <v>44</v>
      </c>
      <c r="M9" s="82">
        <f t="shared" ref="M9:R9" si="1">SUM(M10:M29)</f>
        <v>3791</v>
      </c>
      <c r="N9" s="82">
        <f t="shared" si="1"/>
        <v>3606</v>
      </c>
      <c r="O9" s="82">
        <f t="shared" si="1"/>
        <v>185</v>
      </c>
      <c r="P9" s="82">
        <f t="shared" si="1"/>
        <v>3791</v>
      </c>
      <c r="Q9" s="82">
        <f t="shared" si="1"/>
        <v>3606</v>
      </c>
      <c r="R9" s="82">
        <f t="shared" si="1"/>
        <v>185</v>
      </c>
      <c r="S9" s="29" t="s">
        <v>44</v>
      </c>
      <c r="T9" s="29" t="s">
        <v>44</v>
      </c>
      <c r="U9" s="29" t="s">
        <v>44</v>
      </c>
      <c r="V9" s="29" t="s">
        <v>44</v>
      </c>
      <c r="W9" s="29" t="s">
        <v>44</v>
      </c>
      <c r="X9" s="29" t="s">
        <v>44</v>
      </c>
      <c r="Y9" s="114" t="s">
        <v>44</v>
      </c>
      <c r="Z9" s="114" t="s">
        <v>44</v>
      </c>
      <c r="AA9" s="29" t="s">
        <v>44</v>
      </c>
      <c r="AB9" s="29" t="s">
        <v>44</v>
      </c>
      <c r="AC9" s="29" t="s">
        <v>44</v>
      </c>
      <c r="AD9" s="29" t="s">
        <v>44</v>
      </c>
      <c r="AE9" s="29" t="s">
        <v>44</v>
      </c>
      <c r="AF9" s="29" t="s">
        <v>44</v>
      </c>
      <c r="AG9" s="114" t="s">
        <v>44</v>
      </c>
      <c r="AH9" s="114" t="s">
        <v>44</v>
      </c>
      <c r="AI9" s="114" t="s">
        <v>44</v>
      </c>
      <c r="AJ9" s="114" t="s">
        <v>44</v>
      </c>
      <c r="AK9" s="119" t="s">
        <v>44</v>
      </c>
      <c r="AL9" s="120"/>
    </row>
    <row r="10" spans="1:38" s="4" customFormat="1" ht="23.1" customHeight="1">
      <c r="A10" s="30">
        <v>1.1000000000000001</v>
      </c>
      <c r="B10" s="31"/>
      <c r="C10" s="32" t="s">
        <v>46</v>
      </c>
      <c r="D10" s="32"/>
      <c r="E10" s="32"/>
      <c r="F10" s="32"/>
      <c r="G10" s="33"/>
      <c r="H10" s="32"/>
      <c r="I10" s="83"/>
      <c r="J10" s="83"/>
      <c r="K10" s="78"/>
      <c r="L10" s="78"/>
      <c r="M10" s="78"/>
      <c r="N10" s="78"/>
      <c r="O10" s="78"/>
      <c r="P10" s="78"/>
      <c r="Q10" s="78"/>
      <c r="R10" s="78"/>
      <c r="S10" s="87"/>
      <c r="T10" s="78"/>
      <c r="U10" s="78"/>
      <c r="V10" s="78"/>
      <c r="W10" s="78"/>
      <c r="X10" s="78"/>
      <c r="Y10" s="78"/>
      <c r="Z10" s="78"/>
      <c r="AA10" s="78"/>
      <c r="AB10" s="78"/>
      <c r="AC10" s="78"/>
      <c r="AD10" s="78"/>
      <c r="AE10" s="78"/>
      <c r="AF10" s="78"/>
      <c r="AG10" s="78"/>
      <c r="AH10" s="78"/>
      <c r="AI10" s="78"/>
      <c r="AJ10" s="32"/>
      <c r="AK10" s="109"/>
      <c r="AL10" s="121"/>
    </row>
    <row r="11" spans="1:38" s="5" customFormat="1" ht="30.95" customHeight="1">
      <c r="A11" s="34">
        <v>1.2</v>
      </c>
      <c r="B11" s="34"/>
      <c r="C11" s="32" t="s">
        <v>47</v>
      </c>
      <c r="D11" s="35"/>
      <c r="E11" s="36"/>
      <c r="F11" s="35"/>
      <c r="G11" s="32"/>
      <c r="H11" s="32"/>
      <c r="I11" s="84"/>
      <c r="J11" s="84"/>
      <c r="K11" s="85"/>
      <c r="L11" s="84"/>
      <c r="M11" s="84"/>
      <c r="N11" s="84"/>
      <c r="O11" s="84"/>
      <c r="P11" s="84"/>
      <c r="Q11" s="84"/>
      <c r="R11" s="84"/>
      <c r="S11" s="86"/>
      <c r="T11" s="84"/>
      <c r="U11" s="84"/>
      <c r="V11" s="84"/>
      <c r="W11" s="84"/>
      <c r="X11" s="78"/>
      <c r="Y11" s="84"/>
      <c r="Z11" s="78"/>
      <c r="AA11" s="78"/>
      <c r="AB11" s="78"/>
      <c r="AC11" s="78"/>
      <c r="AD11" s="78"/>
      <c r="AE11" s="78"/>
      <c r="AF11" s="78"/>
      <c r="AG11" s="78"/>
      <c r="AH11" s="78"/>
      <c r="AI11" s="78"/>
      <c r="AJ11" s="32"/>
      <c r="AK11" s="109"/>
      <c r="AL11" s="118"/>
    </row>
    <row r="12" spans="1:38" s="5" customFormat="1" ht="23.1" customHeight="1">
      <c r="A12" s="37">
        <v>1.3</v>
      </c>
      <c r="B12" s="37"/>
      <c r="C12" s="32" t="s">
        <v>48</v>
      </c>
      <c r="D12" s="38"/>
      <c r="E12" s="39"/>
      <c r="F12" s="40"/>
      <c r="G12" s="32"/>
      <c r="H12" s="32"/>
      <c r="I12" s="78"/>
      <c r="J12" s="78"/>
      <c r="K12" s="78"/>
      <c r="L12" s="78"/>
      <c r="M12" s="78"/>
      <c r="N12" s="78"/>
      <c r="O12" s="78"/>
      <c r="P12" s="78"/>
      <c r="Q12" s="78"/>
      <c r="R12" s="78"/>
      <c r="S12" s="87"/>
      <c r="T12" s="78"/>
      <c r="U12" s="78"/>
      <c r="V12" s="78"/>
      <c r="W12" s="78"/>
      <c r="X12" s="78"/>
      <c r="Y12" s="78"/>
      <c r="Z12" s="78"/>
      <c r="AA12" s="78"/>
      <c r="AB12" s="78"/>
      <c r="AC12" s="78"/>
      <c r="AD12" s="78"/>
      <c r="AE12" s="78"/>
      <c r="AF12" s="78"/>
      <c r="AG12" s="78"/>
      <c r="AH12" s="78"/>
      <c r="AI12" s="78"/>
      <c r="AJ12" s="109"/>
      <c r="AK12" s="109"/>
      <c r="AL12" s="118"/>
    </row>
    <row r="13" spans="1:38" s="10" customFormat="1" ht="47.1" customHeight="1">
      <c r="A13" s="34">
        <v>1.1000000000000001</v>
      </c>
      <c r="B13" s="31"/>
      <c r="C13" s="76" t="s">
        <v>49</v>
      </c>
      <c r="D13" s="76" t="s">
        <v>50</v>
      </c>
      <c r="E13" s="142" t="s">
        <v>51</v>
      </c>
      <c r="F13" s="57" t="s">
        <v>52</v>
      </c>
      <c r="G13" s="33" t="s">
        <v>53</v>
      </c>
      <c r="H13" s="32" t="s">
        <v>54</v>
      </c>
      <c r="I13" s="86">
        <v>3000</v>
      </c>
      <c r="J13" s="86">
        <v>3000</v>
      </c>
      <c r="K13" s="86"/>
      <c r="L13" s="86"/>
      <c r="M13" s="86">
        <v>300</v>
      </c>
      <c r="N13" s="86">
        <v>300</v>
      </c>
      <c r="O13" s="86"/>
      <c r="P13" s="86">
        <v>300</v>
      </c>
      <c r="Q13" s="86">
        <v>300</v>
      </c>
      <c r="R13" s="86"/>
      <c r="S13" s="87" t="s">
        <v>55</v>
      </c>
      <c r="T13" s="86">
        <v>60</v>
      </c>
      <c r="U13" s="86">
        <v>182</v>
      </c>
      <c r="V13" s="86">
        <v>5</v>
      </c>
      <c r="W13" s="86">
        <v>12</v>
      </c>
      <c r="X13" s="86">
        <v>1000</v>
      </c>
      <c r="Y13" s="86">
        <v>5</v>
      </c>
      <c r="Z13" s="86"/>
      <c r="AA13" s="86"/>
      <c r="AB13" s="86"/>
      <c r="AC13" s="86"/>
      <c r="AD13" s="86"/>
      <c r="AE13" s="86"/>
      <c r="AF13" s="86"/>
      <c r="AG13" s="86"/>
      <c r="AH13" s="86"/>
      <c r="AI13" s="86"/>
      <c r="AJ13" s="32" t="s">
        <v>56</v>
      </c>
      <c r="AK13" s="109" t="s">
        <v>57</v>
      </c>
      <c r="AL13" s="130"/>
    </row>
    <row r="14" spans="1:38" s="141" customFormat="1" ht="86.1" customHeight="1">
      <c r="A14" s="34">
        <v>1.2</v>
      </c>
      <c r="B14" s="34"/>
      <c r="C14" s="57" t="s">
        <v>58</v>
      </c>
      <c r="D14" s="76" t="s">
        <v>59</v>
      </c>
      <c r="E14" s="57" t="s">
        <v>60</v>
      </c>
      <c r="F14" s="57" t="s">
        <v>61</v>
      </c>
      <c r="G14" s="32" t="s">
        <v>53</v>
      </c>
      <c r="H14" s="32" t="s">
        <v>54</v>
      </c>
      <c r="I14" s="86">
        <v>1200</v>
      </c>
      <c r="J14" s="86">
        <v>1200</v>
      </c>
      <c r="K14" s="86"/>
      <c r="L14" s="86"/>
      <c r="M14" s="86">
        <v>390</v>
      </c>
      <c r="N14" s="86">
        <v>390</v>
      </c>
      <c r="O14" s="86"/>
      <c r="P14" s="86">
        <v>390</v>
      </c>
      <c r="Q14" s="86">
        <v>390</v>
      </c>
      <c r="R14" s="86"/>
      <c r="S14" s="87" t="s">
        <v>55</v>
      </c>
      <c r="T14" s="86">
        <v>96</v>
      </c>
      <c r="U14" s="150">
        <v>217</v>
      </c>
      <c r="V14" s="150">
        <v>7</v>
      </c>
      <c r="W14" s="150">
        <v>24</v>
      </c>
      <c r="X14" s="86">
        <v>800</v>
      </c>
      <c r="Y14" s="86">
        <v>8</v>
      </c>
      <c r="Z14" s="86"/>
      <c r="AA14" s="86"/>
      <c r="AB14" s="86"/>
      <c r="AC14" s="86"/>
      <c r="AD14" s="86"/>
      <c r="AE14" s="86"/>
      <c r="AF14" s="86"/>
      <c r="AG14" s="86"/>
      <c r="AH14" s="86"/>
      <c r="AI14" s="86"/>
      <c r="AJ14" s="32" t="s">
        <v>56</v>
      </c>
      <c r="AK14" s="109" t="s">
        <v>57</v>
      </c>
      <c r="AL14" s="122"/>
    </row>
    <row r="15" spans="1:38" s="5" customFormat="1" ht="71.099999999999994" customHeight="1">
      <c r="A15" s="37">
        <v>1.4</v>
      </c>
      <c r="B15" s="37"/>
      <c r="C15" s="32" t="s">
        <v>62</v>
      </c>
      <c r="D15" s="33" t="s">
        <v>63</v>
      </c>
      <c r="E15" s="41" t="s">
        <v>64</v>
      </c>
      <c r="F15" s="42" t="s">
        <v>65</v>
      </c>
      <c r="G15" s="32" t="s">
        <v>53</v>
      </c>
      <c r="H15" s="32" t="s">
        <v>54</v>
      </c>
      <c r="I15" s="86">
        <v>1100</v>
      </c>
      <c r="J15" s="86">
        <v>1100</v>
      </c>
      <c r="K15" s="87"/>
      <c r="L15" s="42"/>
      <c r="M15" s="42">
        <v>260</v>
      </c>
      <c r="N15" s="42">
        <v>260</v>
      </c>
      <c r="O15" s="87"/>
      <c r="P15" s="42">
        <v>260</v>
      </c>
      <c r="Q15" s="42">
        <v>260</v>
      </c>
      <c r="R15" s="87"/>
      <c r="S15" s="87" t="s">
        <v>55</v>
      </c>
      <c r="T15" s="86">
        <v>3463</v>
      </c>
      <c r="U15" s="86">
        <v>6583</v>
      </c>
      <c r="V15" s="86">
        <v>65</v>
      </c>
      <c r="W15" s="86">
        <v>111</v>
      </c>
      <c r="X15" s="86">
        <v>300</v>
      </c>
      <c r="Y15" s="87"/>
      <c r="Z15" s="87"/>
      <c r="AA15" s="87"/>
      <c r="AB15" s="87"/>
      <c r="AC15" s="87"/>
      <c r="AD15" s="87"/>
      <c r="AE15" s="87"/>
      <c r="AF15" s="87"/>
      <c r="AG15" s="87"/>
      <c r="AH15" s="87"/>
      <c r="AI15" s="87"/>
      <c r="AJ15" s="109" t="s">
        <v>66</v>
      </c>
      <c r="AK15" s="109" t="s">
        <v>67</v>
      </c>
      <c r="AL15" s="122"/>
    </row>
    <row r="16" spans="1:38" s="6" customFormat="1" ht="78.95" customHeight="1">
      <c r="A16" s="34">
        <v>1.5</v>
      </c>
      <c r="B16" s="34"/>
      <c r="C16" s="32" t="s">
        <v>62</v>
      </c>
      <c r="D16" s="33" t="s">
        <v>68</v>
      </c>
      <c r="E16" s="41" t="s">
        <v>69</v>
      </c>
      <c r="F16" s="42" t="s">
        <v>70</v>
      </c>
      <c r="G16" s="32" t="s">
        <v>53</v>
      </c>
      <c r="H16" s="32" t="s">
        <v>54</v>
      </c>
      <c r="I16" s="86">
        <v>500</v>
      </c>
      <c r="J16" s="86">
        <v>500</v>
      </c>
      <c r="K16" s="87"/>
      <c r="L16" s="42"/>
      <c r="M16" s="42">
        <v>300</v>
      </c>
      <c r="N16" s="42">
        <v>300</v>
      </c>
      <c r="O16" s="87"/>
      <c r="P16" s="42">
        <v>300</v>
      </c>
      <c r="Q16" s="42">
        <v>300</v>
      </c>
      <c r="R16" s="87"/>
      <c r="S16" s="87" t="s">
        <v>55</v>
      </c>
      <c r="T16" s="86">
        <v>1543</v>
      </c>
      <c r="U16" s="86">
        <v>4199</v>
      </c>
      <c r="V16" s="86">
        <v>86</v>
      </c>
      <c r="W16" s="86">
        <v>154</v>
      </c>
      <c r="X16" s="86">
        <v>100</v>
      </c>
      <c r="Y16" s="87"/>
      <c r="Z16" s="87"/>
      <c r="AA16" s="87"/>
      <c r="AB16" s="87"/>
      <c r="AC16" s="87"/>
      <c r="AD16" s="87"/>
      <c r="AE16" s="87"/>
      <c r="AF16" s="87"/>
      <c r="AG16" s="87"/>
      <c r="AH16" s="87"/>
      <c r="AI16" s="87"/>
      <c r="AJ16" s="109" t="s">
        <v>66</v>
      </c>
      <c r="AK16" s="109" t="s">
        <v>67</v>
      </c>
      <c r="AL16" s="123"/>
    </row>
    <row r="17" spans="1:38" s="6" customFormat="1" ht="78.95" customHeight="1">
      <c r="A17" s="34"/>
      <c r="B17" s="34"/>
      <c r="C17" s="32" t="s">
        <v>62</v>
      </c>
      <c r="D17" s="33" t="s">
        <v>71</v>
      </c>
      <c r="E17" s="43" t="s">
        <v>72</v>
      </c>
      <c r="F17" s="42" t="s">
        <v>73</v>
      </c>
      <c r="G17" s="32" t="s">
        <v>53</v>
      </c>
      <c r="H17" s="32" t="s">
        <v>54</v>
      </c>
      <c r="I17" s="86">
        <v>2500</v>
      </c>
      <c r="J17" s="86">
        <v>2500</v>
      </c>
      <c r="K17" s="87"/>
      <c r="L17" s="42"/>
      <c r="M17" s="32">
        <v>200</v>
      </c>
      <c r="N17" s="32">
        <v>200</v>
      </c>
      <c r="O17" s="88"/>
      <c r="P17" s="32">
        <v>200</v>
      </c>
      <c r="Q17" s="32">
        <v>200</v>
      </c>
      <c r="R17" s="88"/>
      <c r="S17" s="88" t="s">
        <v>55</v>
      </c>
      <c r="T17" s="32">
        <v>60</v>
      </c>
      <c r="U17" s="32">
        <v>103</v>
      </c>
      <c r="V17" s="32">
        <v>15</v>
      </c>
      <c r="W17" s="32">
        <v>42</v>
      </c>
      <c r="X17" s="87"/>
      <c r="Y17" s="86">
        <v>10</v>
      </c>
      <c r="Z17" s="87"/>
      <c r="AA17" s="87"/>
      <c r="AB17" s="87"/>
      <c r="AC17" s="87"/>
      <c r="AD17" s="87"/>
      <c r="AE17" s="87"/>
      <c r="AF17" s="87"/>
      <c r="AG17" s="87"/>
      <c r="AH17" s="87"/>
      <c r="AI17" s="87"/>
      <c r="AJ17" s="109" t="s">
        <v>74</v>
      </c>
      <c r="AK17" s="109" t="s">
        <v>67</v>
      </c>
      <c r="AL17" s="123"/>
    </row>
    <row r="18" spans="1:38" s="6" customFormat="1" ht="47.1" customHeight="1">
      <c r="A18" s="34">
        <v>1.5</v>
      </c>
      <c r="B18" s="34"/>
      <c r="C18" s="32" t="s">
        <v>62</v>
      </c>
      <c r="D18" s="57" t="s">
        <v>75</v>
      </c>
      <c r="E18" s="57" t="s">
        <v>76</v>
      </c>
      <c r="F18" s="55" t="s">
        <v>77</v>
      </c>
      <c r="G18" s="32" t="s">
        <v>53</v>
      </c>
      <c r="H18" s="32" t="s">
        <v>62</v>
      </c>
      <c r="I18" s="86">
        <v>6267</v>
      </c>
      <c r="J18" s="86">
        <v>6267</v>
      </c>
      <c r="K18" s="87"/>
      <c r="L18" s="87"/>
      <c r="M18" s="86">
        <v>60</v>
      </c>
      <c r="N18" s="86">
        <v>60</v>
      </c>
      <c r="O18" s="87"/>
      <c r="P18" s="86">
        <v>60</v>
      </c>
      <c r="Q18" s="86">
        <v>60</v>
      </c>
      <c r="R18" s="87"/>
      <c r="S18" s="87" t="s">
        <v>55</v>
      </c>
      <c r="T18" s="86">
        <v>6267</v>
      </c>
      <c r="U18" s="86">
        <v>13390</v>
      </c>
      <c r="V18" s="86">
        <v>6267</v>
      </c>
      <c r="W18" s="86">
        <v>13390</v>
      </c>
      <c r="X18" s="86">
        <v>100</v>
      </c>
      <c r="Y18" s="87"/>
      <c r="Z18" s="87"/>
      <c r="AA18" s="87"/>
      <c r="AB18" s="87"/>
      <c r="AC18" s="87"/>
      <c r="AD18" s="87"/>
      <c r="AE18" s="87"/>
      <c r="AF18" s="87"/>
      <c r="AG18" s="87"/>
      <c r="AH18" s="87"/>
      <c r="AI18" s="87"/>
      <c r="AJ18" s="109" t="s">
        <v>57</v>
      </c>
      <c r="AK18" s="109" t="s">
        <v>57</v>
      </c>
      <c r="AL18" s="123"/>
    </row>
    <row r="19" spans="1:38" s="6" customFormat="1" ht="123" customHeight="1">
      <c r="A19" s="34">
        <v>1.5</v>
      </c>
      <c r="B19" s="34"/>
      <c r="C19" s="32" t="s">
        <v>62</v>
      </c>
      <c r="D19" s="57" t="s">
        <v>78</v>
      </c>
      <c r="E19" s="57" t="s">
        <v>79</v>
      </c>
      <c r="F19" s="55" t="s">
        <v>80</v>
      </c>
      <c r="G19" s="32" t="s">
        <v>53</v>
      </c>
      <c r="H19" s="32" t="s">
        <v>54</v>
      </c>
      <c r="I19" s="86">
        <v>1500</v>
      </c>
      <c r="J19" s="86">
        <v>1500</v>
      </c>
      <c r="K19" s="87"/>
      <c r="L19" s="87"/>
      <c r="M19" s="86">
        <v>163</v>
      </c>
      <c r="N19" s="86">
        <v>163</v>
      </c>
      <c r="O19" s="87"/>
      <c r="P19" s="86">
        <v>163</v>
      </c>
      <c r="Q19" s="86">
        <v>163</v>
      </c>
      <c r="R19" s="87"/>
      <c r="S19" s="87" t="s">
        <v>55</v>
      </c>
      <c r="T19" s="86">
        <v>1225</v>
      </c>
      <c r="U19" s="86">
        <v>4229</v>
      </c>
      <c r="V19" s="86">
        <v>57</v>
      </c>
      <c r="W19" s="86">
        <v>115</v>
      </c>
      <c r="X19" s="109">
        <v>300</v>
      </c>
      <c r="Y19" s="109">
        <v>3</v>
      </c>
      <c r="Z19" s="87"/>
      <c r="AA19" s="87"/>
      <c r="AB19" s="87"/>
      <c r="AC19" s="87"/>
      <c r="AD19" s="87"/>
      <c r="AE19" s="87"/>
      <c r="AF19" s="87"/>
      <c r="AG19" s="87"/>
      <c r="AH19" s="87"/>
      <c r="AI19" s="87"/>
      <c r="AJ19" s="32" t="s">
        <v>81</v>
      </c>
      <c r="AK19" s="109" t="s">
        <v>57</v>
      </c>
      <c r="AL19" s="123"/>
    </row>
    <row r="20" spans="1:38" s="5" customFormat="1" ht="140.1" customHeight="1">
      <c r="A20" s="34">
        <v>1.5</v>
      </c>
      <c r="B20" s="37"/>
      <c r="C20" s="32" t="s">
        <v>62</v>
      </c>
      <c r="D20" s="38" t="s">
        <v>82</v>
      </c>
      <c r="E20" s="143" t="s">
        <v>83</v>
      </c>
      <c r="F20" s="40" t="s">
        <v>84</v>
      </c>
      <c r="G20" s="32" t="s">
        <v>53</v>
      </c>
      <c r="H20" s="32" t="s">
        <v>54</v>
      </c>
      <c r="I20" s="147">
        <v>600</v>
      </c>
      <c r="J20" s="147">
        <v>600</v>
      </c>
      <c r="K20" s="147"/>
      <c r="L20" s="147"/>
      <c r="M20" s="147">
        <v>100</v>
      </c>
      <c r="N20" s="147">
        <v>100</v>
      </c>
      <c r="O20" s="147"/>
      <c r="P20" s="147">
        <v>100</v>
      </c>
      <c r="Q20" s="147">
        <v>100</v>
      </c>
      <c r="R20" s="147"/>
      <c r="S20" s="147" t="s">
        <v>55</v>
      </c>
      <c r="T20" s="147">
        <v>1214</v>
      </c>
      <c r="U20" s="147">
        <v>3563</v>
      </c>
      <c r="V20" s="147">
        <v>38</v>
      </c>
      <c r="W20" s="147">
        <v>98</v>
      </c>
      <c r="X20" s="147">
        <v>400</v>
      </c>
      <c r="Y20" s="147">
        <v>2</v>
      </c>
      <c r="Z20" s="147"/>
      <c r="AA20" s="147"/>
      <c r="AB20" s="147"/>
      <c r="AC20" s="147"/>
      <c r="AD20" s="147"/>
      <c r="AE20" s="147"/>
      <c r="AF20" s="147"/>
      <c r="AG20" s="147"/>
      <c r="AH20" s="147"/>
      <c r="AI20" s="87"/>
      <c r="AJ20" s="32" t="s">
        <v>85</v>
      </c>
      <c r="AK20" s="109" t="s">
        <v>57</v>
      </c>
      <c r="AL20" s="122"/>
    </row>
    <row r="21" spans="1:38" s="6" customFormat="1" ht="116.1" customHeight="1">
      <c r="A21" s="34">
        <v>1.5</v>
      </c>
      <c r="B21" s="34"/>
      <c r="C21" s="32" t="s">
        <v>62</v>
      </c>
      <c r="D21" s="40" t="s">
        <v>86</v>
      </c>
      <c r="E21" s="143" t="s">
        <v>87</v>
      </c>
      <c r="F21" s="40" t="s">
        <v>88</v>
      </c>
      <c r="G21" s="32" t="s">
        <v>53</v>
      </c>
      <c r="H21" s="32" t="s">
        <v>54</v>
      </c>
      <c r="I21" s="147">
        <v>700</v>
      </c>
      <c r="J21" s="147">
        <v>700</v>
      </c>
      <c r="K21" s="147"/>
      <c r="L21" s="147"/>
      <c r="M21" s="147">
        <v>185</v>
      </c>
      <c r="N21" s="147">
        <v>150</v>
      </c>
      <c r="O21" s="147">
        <v>35</v>
      </c>
      <c r="P21" s="147">
        <v>185</v>
      </c>
      <c r="Q21" s="147">
        <v>150</v>
      </c>
      <c r="R21" s="147">
        <v>35</v>
      </c>
      <c r="S21" s="147" t="s">
        <v>55</v>
      </c>
      <c r="T21" s="147">
        <v>1362</v>
      </c>
      <c r="U21" s="147">
        <v>3818</v>
      </c>
      <c r="V21" s="147">
        <v>15</v>
      </c>
      <c r="W21" s="147">
        <v>35</v>
      </c>
      <c r="X21" s="147">
        <v>500</v>
      </c>
      <c r="Y21" s="147">
        <v>3</v>
      </c>
      <c r="Z21" s="147"/>
      <c r="AA21" s="147"/>
      <c r="AB21" s="147"/>
      <c r="AC21" s="147"/>
      <c r="AD21" s="147"/>
      <c r="AE21" s="147"/>
      <c r="AF21" s="147"/>
      <c r="AG21" s="147"/>
      <c r="AH21" s="147"/>
      <c r="AI21" s="87"/>
      <c r="AJ21" s="32" t="s">
        <v>85</v>
      </c>
      <c r="AK21" s="109" t="s">
        <v>57</v>
      </c>
      <c r="AL21" s="123"/>
    </row>
    <row r="22" spans="1:38" s="5" customFormat="1" ht="51.95" customHeight="1">
      <c r="A22" s="34">
        <v>1.5</v>
      </c>
      <c r="B22" s="37"/>
      <c r="C22" s="32" t="s">
        <v>62</v>
      </c>
      <c r="D22" s="38" t="s">
        <v>89</v>
      </c>
      <c r="E22" s="38" t="s">
        <v>90</v>
      </c>
      <c r="F22" s="40" t="s">
        <v>91</v>
      </c>
      <c r="G22" s="32" t="s">
        <v>53</v>
      </c>
      <c r="H22" s="32" t="s">
        <v>54</v>
      </c>
      <c r="I22" s="32">
        <v>2400</v>
      </c>
      <c r="J22" s="32">
        <v>2400</v>
      </c>
      <c r="K22" s="87"/>
      <c r="L22" s="87"/>
      <c r="M22" s="86">
        <v>260</v>
      </c>
      <c r="N22" s="86">
        <v>260</v>
      </c>
      <c r="O22" s="86"/>
      <c r="P22" s="86">
        <v>260</v>
      </c>
      <c r="Q22" s="86">
        <v>260</v>
      </c>
      <c r="R22" s="86"/>
      <c r="S22" s="86" t="s">
        <v>55</v>
      </c>
      <c r="T22" s="86">
        <v>308</v>
      </c>
      <c r="U22" s="86">
        <v>950</v>
      </c>
      <c r="V22" s="86">
        <v>15</v>
      </c>
      <c r="W22" s="86">
        <v>51</v>
      </c>
      <c r="X22" s="86"/>
      <c r="Y22" s="86">
        <v>5</v>
      </c>
      <c r="Z22" s="87"/>
      <c r="AA22" s="87"/>
      <c r="AB22" s="87"/>
      <c r="AC22" s="87"/>
      <c r="AD22" s="87"/>
      <c r="AE22" s="87"/>
      <c r="AF22" s="87"/>
      <c r="AG22" s="87"/>
      <c r="AH22" s="87"/>
      <c r="AI22" s="87"/>
      <c r="AJ22" s="55" t="s">
        <v>92</v>
      </c>
      <c r="AK22" s="109" t="s">
        <v>57</v>
      </c>
      <c r="AL22" s="122"/>
    </row>
    <row r="23" spans="1:38" s="5" customFormat="1" ht="63.95" customHeight="1">
      <c r="A23" s="34">
        <v>1.5</v>
      </c>
      <c r="B23" s="37"/>
      <c r="C23" s="32" t="s">
        <v>62</v>
      </c>
      <c r="D23" s="40" t="s">
        <v>93</v>
      </c>
      <c r="E23" s="40" t="s">
        <v>94</v>
      </c>
      <c r="F23" s="40" t="s">
        <v>95</v>
      </c>
      <c r="G23" s="32" t="s">
        <v>53</v>
      </c>
      <c r="H23" s="32" t="s">
        <v>54</v>
      </c>
      <c r="I23" s="86">
        <v>3000</v>
      </c>
      <c r="J23" s="86">
        <v>3000</v>
      </c>
      <c r="K23" s="87"/>
      <c r="L23" s="87"/>
      <c r="M23" s="86">
        <v>300</v>
      </c>
      <c r="N23" s="86">
        <v>150</v>
      </c>
      <c r="O23" s="86">
        <v>150</v>
      </c>
      <c r="P23" s="86">
        <v>300</v>
      </c>
      <c r="Q23" s="86">
        <v>150</v>
      </c>
      <c r="R23" s="86">
        <v>150</v>
      </c>
      <c r="S23" s="86" t="s">
        <v>55</v>
      </c>
      <c r="T23" s="86">
        <v>300</v>
      </c>
      <c r="U23" s="86">
        <v>1100</v>
      </c>
      <c r="V23" s="86">
        <v>63</v>
      </c>
      <c r="W23" s="86">
        <v>168</v>
      </c>
      <c r="X23" s="86">
        <v>300</v>
      </c>
      <c r="Y23" s="86">
        <v>15</v>
      </c>
      <c r="Z23" s="87"/>
      <c r="AA23" s="87"/>
      <c r="AB23" s="87"/>
      <c r="AC23" s="87"/>
      <c r="AD23" s="87"/>
      <c r="AE23" s="87"/>
      <c r="AF23" s="87"/>
      <c r="AG23" s="87"/>
      <c r="AH23" s="87"/>
      <c r="AI23" s="87"/>
      <c r="AJ23" s="55" t="s">
        <v>92</v>
      </c>
      <c r="AK23" s="109" t="s">
        <v>57</v>
      </c>
      <c r="AL23" s="122"/>
    </row>
    <row r="24" spans="1:38" s="6" customFormat="1" ht="69" customHeight="1">
      <c r="A24" s="34">
        <v>1.5</v>
      </c>
      <c r="B24" s="34"/>
      <c r="C24" s="32" t="s">
        <v>62</v>
      </c>
      <c r="D24" s="40" t="s">
        <v>96</v>
      </c>
      <c r="E24" s="40" t="s">
        <v>97</v>
      </c>
      <c r="F24" s="40" t="s">
        <v>98</v>
      </c>
      <c r="G24" s="32" t="s">
        <v>53</v>
      </c>
      <c r="H24" s="32" t="s">
        <v>54</v>
      </c>
      <c r="I24" s="32">
        <v>740</v>
      </c>
      <c r="J24" s="86">
        <v>740</v>
      </c>
      <c r="K24" s="32"/>
      <c r="L24" s="32"/>
      <c r="M24" s="32">
        <v>168</v>
      </c>
      <c r="N24" s="32">
        <v>168</v>
      </c>
      <c r="O24" s="87"/>
      <c r="P24" s="32">
        <v>168</v>
      </c>
      <c r="Q24" s="32">
        <v>168</v>
      </c>
      <c r="R24" s="32"/>
      <c r="S24" s="32" t="s">
        <v>55</v>
      </c>
      <c r="T24" s="32">
        <v>1658</v>
      </c>
      <c r="U24" s="32">
        <v>5674</v>
      </c>
      <c r="V24" s="32">
        <v>171</v>
      </c>
      <c r="W24" s="32">
        <v>414</v>
      </c>
      <c r="X24" s="32"/>
      <c r="Y24" s="32">
        <v>5</v>
      </c>
      <c r="Z24" s="32"/>
      <c r="AA24" s="32"/>
      <c r="AB24" s="32"/>
      <c r="AC24" s="32"/>
      <c r="AD24" s="32"/>
      <c r="AE24" s="32"/>
      <c r="AF24" s="32"/>
      <c r="AG24" s="32"/>
      <c r="AH24" s="32"/>
      <c r="AI24" s="32"/>
      <c r="AJ24" s="55" t="s">
        <v>92</v>
      </c>
      <c r="AK24" s="109" t="s">
        <v>57</v>
      </c>
      <c r="AL24" s="55"/>
    </row>
    <row r="25" spans="1:38" s="6" customFormat="1" ht="69" customHeight="1">
      <c r="A25" s="34">
        <v>1.5</v>
      </c>
      <c r="B25" s="34"/>
      <c r="C25" s="32" t="s">
        <v>62</v>
      </c>
      <c r="D25" s="40" t="s">
        <v>99</v>
      </c>
      <c r="E25" s="40" t="s">
        <v>100</v>
      </c>
      <c r="F25" s="40" t="s">
        <v>98</v>
      </c>
      <c r="G25" s="32" t="s">
        <v>53</v>
      </c>
      <c r="H25" s="32" t="s">
        <v>54</v>
      </c>
      <c r="I25" s="32">
        <v>1500</v>
      </c>
      <c r="J25" s="86">
        <v>1500</v>
      </c>
      <c r="K25" s="32"/>
      <c r="L25" s="32"/>
      <c r="M25" s="32">
        <v>360</v>
      </c>
      <c r="N25" s="32">
        <v>360</v>
      </c>
      <c r="O25" s="87"/>
      <c r="P25" s="32">
        <v>360</v>
      </c>
      <c r="Q25" s="32">
        <v>360</v>
      </c>
      <c r="R25" s="32"/>
      <c r="S25" s="32" t="s">
        <v>55</v>
      </c>
      <c r="T25" s="32">
        <v>1658</v>
      </c>
      <c r="U25" s="32">
        <v>5674</v>
      </c>
      <c r="V25" s="32">
        <v>171</v>
      </c>
      <c r="W25" s="32">
        <v>414</v>
      </c>
      <c r="X25" s="32"/>
      <c r="Y25" s="32">
        <v>2</v>
      </c>
      <c r="Z25" s="32"/>
      <c r="AA25" s="32"/>
      <c r="AB25" s="32"/>
      <c r="AC25" s="32"/>
      <c r="AD25" s="32"/>
      <c r="AE25" s="32"/>
      <c r="AF25" s="32"/>
      <c r="AG25" s="32"/>
      <c r="AH25" s="32"/>
      <c r="AI25" s="32"/>
      <c r="AJ25" s="55" t="s">
        <v>92</v>
      </c>
      <c r="AK25" s="109" t="s">
        <v>57</v>
      </c>
      <c r="AL25" s="55"/>
    </row>
    <row r="26" spans="1:38" s="4" customFormat="1" ht="86.1" customHeight="1">
      <c r="A26" s="34">
        <v>1.5</v>
      </c>
      <c r="B26" s="31"/>
      <c r="C26" s="32" t="s">
        <v>62</v>
      </c>
      <c r="D26" s="35" t="s">
        <v>101</v>
      </c>
      <c r="E26" s="36" t="s">
        <v>102</v>
      </c>
      <c r="F26" s="35" t="s">
        <v>103</v>
      </c>
      <c r="G26" s="33" t="s">
        <v>53</v>
      </c>
      <c r="H26" s="32" t="s">
        <v>54</v>
      </c>
      <c r="I26" s="89">
        <v>2500</v>
      </c>
      <c r="J26" s="89">
        <v>2500</v>
      </c>
      <c r="K26" s="86"/>
      <c r="L26" s="86"/>
      <c r="M26" s="86">
        <v>150</v>
      </c>
      <c r="N26" s="86">
        <v>150</v>
      </c>
      <c r="O26" s="86"/>
      <c r="P26" s="86">
        <v>150</v>
      </c>
      <c r="Q26" s="86">
        <v>150</v>
      </c>
      <c r="R26" s="84"/>
      <c r="S26" s="86" t="s">
        <v>55</v>
      </c>
      <c r="T26" s="86">
        <v>1300</v>
      </c>
      <c r="U26" s="106">
        <v>3500</v>
      </c>
      <c r="V26" s="86">
        <v>28</v>
      </c>
      <c r="W26" s="86">
        <v>66</v>
      </c>
      <c r="X26" s="87">
        <v>80</v>
      </c>
      <c r="Y26" s="86">
        <v>30</v>
      </c>
      <c r="Z26" s="78"/>
      <c r="AA26" s="78"/>
      <c r="AB26" s="78"/>
      <c r="AC26" s="78"/>
      <c r="AD26" s="78"/>
      <c r="AE26" s="78"/>
      <c r="AF26" s="78"/>
      <c r="AG26" s="78"/>
      <c r="AH26" s="78"/>
      <c r="AI26" s="78"/>
      <c r="AJ26" s="32" t="s">
        <v>104</v>
      </c>
      <c r="AK26" s="109" t="s">
        <v>105</v>
      </c>
      <c r="AL26" s="121"/>
    </row>
    <row r="27" spans="1:38" s="4" customFormat="1" ht="84.95" customHeight="1">
      <c r="A27" s="34">
        <v>1.5</v>
      </c>
      <c r="B27" s="31"/>
      <c r="C27" s="32" t="s">
        <v>62</v>
      </c>
      <c r="D27" s="35" t="s">
        <v>106</v>
      </c>
      <c r="E27" s="36" t="s">
        <v>107</v>
      </c>
      <c r="F27" s="35" t="s">
        <v>108</v>
      </c>
      <c r="G27" s="32" t="s">
        <v>53</v>
      </c>
      <c r="H27" s="32" t="s">
        <v>54</v>
      </c>
      <c r="I27" s="86">
        <v>1500</v>
      </c>
      <c r="J27" s="86">
        <v>1500</v>
      </c>
      <c r="K27" s="148"/>
      <c r="L27" s="86"/>
      <c r="M27" s="86">
        <v>295</v>
      </c>
      <c r="N27" s="86">
        <v>295</v>
      </c>
      <c r="O27" s="86"/>
      <c r="P27" s="86">
        <v>295</v>
      </c>
      <c r="Q27" s="86">
        <v>295</v>
      </c>
      <c r="R27" s="84"/>
      <c r="S27" s="86" t="s">
        <v>55</v>
      </c>
      <c r="T27" s="86">
        <v>1500</v>
      </c>
      <c r="U27" s="86">
        <v>4000</v>
      </c>
      <c r="V27" s="86">
        <v>35</v>
      </c>
      <c r="W27" s="86">
        <v>63</v>
      </c>
      <c r="X27" s="87">
        <v>80</v>
      </c>
      <c r="Y27" s="86">
        <v>30</v>
      </c>
      <c r="Z27" s="78"/>
      <c r="AA27" s="78"/>
      <c r="AB27" s="78"/>
      <c r="AC27" s="78"/>
      <c r="AD27" s="78"/>
      <c r="AE27" s="78"/>
      <c r="AF27" s="78"/>
      <c r="AG27" s="78"/>
      <c r="AH27" s="78"/>
      <c r="AI27" s="78"/>
      <c r="AJ27" s="32" t="s">
        <v>104</v>
      </c>
      <c r="AK27" s="109" t="s">
        <v>105</v>
      </c>
      <c r="AL27" s="121"/>
    </row>
    <row r="28" spans="1:38" s="4" customFormat="1" ht="84.95" customHeight="1">
      <c r="A28" s="34">
        <v>1.5</v>
      </c>
      <c r="B28" s="44"/>
      <c r="C28" s="45" t="s">
        <v>62</v>
      </c>
      <c r="D28" s="46" t="s">
        <v>109</v>
      </c>
      <c r="E28" s="47" t="s">
        <v>110</v>
      </c>
      <c r="F28" s="48" t="s">
        <v>111</v>
      </c>
      <c r="G28" s="45" t="s">
        <v>53</v>
      </c>
      <c r="H28" s="45" t="s">
        <v>54</v>
      </c>
      <c r="I28" s="90">
        <v>1200</v>
      </c>
      <c r="J28" s="90">
        <v>1200</v>
      </c>
      <c r="K28" s="91"/>
      <c r="L28" s="91"/>
      <c r="M28" s="90">
        <v>150</v>
      </c>
      <c r="N28" s="90">
        <v>150</v>
      </c>
      <c r="O28" s="90"/>
      <c r="P28" s="90">
        <v>150</v>
      </c>
      <c r="Q28" s="90">
        <v>150</v>
      </c>
      <c r="R28" s="91"/>
      <c r="S28" s="91" t="s">
        <v>55</v>
      </c>
      <c r="T28" s="90">
        <v>1236</v>
      </c>
      <c r="U28" s="90">
        <v>3900</v>
      </c>
      <c r="V28" s="90">
        <v>56</v>
      </c>
      <c r="W28" s="90">
        <v>125</v>
      </c>
      <c r="X28" s="91">
        <v>300</v>
      </c>
      <c r="Y28" s="91">
        <v>2</v>
      </c>
      <c r="Z28" s="91"/>
      <c r="AA28" s="91"/>
      <c r="AB28" s="91"/>
      <c r="AC28" s="91"/>
      <c r="AD28" s="91"/>
      <c r="AE28" s="91"/>
      <c r="AF28" s="91"/>
      <c r="AG28" s="91"/>
      <c r="AH28" s="91"/>
      <c r="AI28" s="124"/>
      <c r="AJ28" s="45" t="s">
        <v>112</v>
      </c>
      <c r="AK28" s="109" t="s">
        <v>67</v>
      </c>
      <c r="AL28" s="125"/>
    </row>
    <row r="29" spans="1:38" s="4" customFormat="1" ht="84.95" customHeight="1">
      <c r="A29" s="49">
        <v>1.5</v>
      </c>
      <c r="B29" s="49"/>
      <c r="C29" s="45" t="s">
        <v>62</v>
      </c>
      <c r="D29" s="48" t="s">
        <v>113</v>
      </c>
      <c r="E29" s="47" t="s">
        <v>114</v>
      </c>
      <c r="F29" s="48" t="s">
        <v>115</v>
      </c>
      <c r="G29" s="45" t="s">
        <v>53</v>
      </c>
      <c r="H29" s="45" t="s">
        <v>54</v>
      </c>
      <c r="I29" s="90">
        <v>1500</v>
      </c>
      <c r="J29" s="90">
        <v>1500</v>
      </c>
      <c r="K29" s="91"/>
      <c r="L29" s="91"/>
      <c r="M29" s="90">
        <v>150</v>
      </c>
      <c r="N29" s="90">
        <v>150</v>
      </c>
      <c r="O29" s="90"/>
      <c r="P29" s="90">
        <v>150</v>
      </c>
      <c r="Q29" s="90">
        <v>150</v>
      </c>
      <c r="R29" s="91"/>
      <c r="S29" s="91" t="s">
        <v>55</v>
      </c>
      <c r="T29" s="107">
        <v>800</v>
      </c>
      <c r="U29" s="107">
        <v>2500</v>
      </c>
      <c r="V29" s="107">
        <v>70</v>
      </c>
      <c r="W29" s="107">
        <v>127</v>
      </c>
      <c r="X29" s="91">
        <v>300</v>
      </c>
      <c r="Y29" s="90">
        <v>2</v>
      </c>
      <c r="Z29" s="91"/>
      <c r="AA29" s="91"/>
      <c r="AB29" s="91"/>
      <c r="AC29" s="91"/>
      <c r="AD29" s="91"/>
      <c r="AE29" s="91"/>
      <c r="AF29" s="91"/>
      <c r="AG29" s="91"/>
      <c r="AH29" s="91"/>
      <c r="AI29" s="124"/>
      <c r="AJ29" s="45" t="s">
        <v>112</v>
      </c>
      <c r="AK29" s="109" t="s">
        <v>67</v>
      </c>
      <c r="AL29" s="126"/>
    </row>
    <row r="30" spans="1:38" s="7" customFormat="1" ht="23.1" customHeight="1">
      <c r="A30" s="29">
        <v>2</v>
      </c>
      <c r="B30" s="50"/>
      <c r="C30" s="29" t="s">
        <v>116</v>
      </c>
      <c r="D30" s="51" t="s">
        <v>44</v>
      </c>
      <c r="E30" s="52" t="s">
        <v>44</v>
      </c>
      <c r="F30" s="52" t="s">
        <v>44</v>
      </c>
      <c r="G30" s="53" t="s">
        <v>44</v>
      </c>
      <c r="H30" s="53" t="s">
        <v>44</v>
      </c>
      <c r="I30" s="53" t="s">
        <v>44</v>
      </c>
      <c r="J30" s="53" t="s">
        <v>44</v>
      </c>
      <c r="K30" s="53" t="s">
        <v>44</v>
      </c>
      <c r="L30" s="53" t="s">
        <v>44</v>
      </c>
      <c r="M30" s="92">
        <f t="shared" ref="M30:R30" si="2">SUM(M31:M34)</f>
        <v>15</v>
      </c>
      <c r="N30" s="92">
        <f t="shared" si="2"/>
        <v>15</v>
      </c>
      <c r="O30" s="92">
        <f t="shared" si="2"/>
        <v>0</v>
      </c>
      <c r="P30" s="92">
        <f t="shared" si="2"/>
        <v>15</v>
      </c>
      <c r="Q30" s="92">
        <f t="shared" si="2"/>
        <v>15</v>
      </c>
      <c r="R30" s="92">
        <f t="shared" si="2"/>
        <v>0</v>
      </c>
      <c r="S30" s="52" t="s">
        <v>44</v>
      </c>
      <c r="T30" s="52" t="s">
        <v>44</v>
      </c>
      <c r="U30" s="52" t="s">
        <v>44</v>
      </c>
      <c r="V30" s="52" t="s">
        <v>44</v>
      </c>
      <c r="W30" s="52" t="s">
        <v>44</v>
      </c>
      <c r="X30" s="52" t="s">
        <v>44</v>
      </c>
      <c r="Y30" s="96" t="s">
        <v>44</v>
      </c>
      <c r="Z30" s="96" t="s">
        <v>44</v>
      </c>
      <c r="AA30" s="52" t="s">
        <v>44</v>
      </c>
      <c r="AB30" s="52" t="s">
        <v>44</v>
      </c>
      <c r="AC30" s="52" t="s">
        <v>44</v>
      </c>
      <c r="AD30" s="52" t="s">
        <v>44</v>
      </c>
      <c r="AE30" s="52" t="s">
        <v>44</v>
      </c>
      <c r="AF30" s="52" t="s">
        <v>44</v>
      </c>
      <c r="AG30" s="96" t="s">
        <v>44</v>
      </c>
      <c r="AH30" s="96" t="s">
        <v>44</v>
      </c>
      <c r="AI30" s="96" t="s">
        <v>44</v>
      </c>
      <c r="AJ30" s="96" t="s">
        <v>44</v>
      </c>
      <c r="AK30" s="119" t="s">
        <v>44</v>
      </c>
      <c r="AL30" s="127"/>
    </row>
    <row r="31" spans="1:38" s="8" customFormat="1" ht="95.1" customHeight="1">
      <c r="A31" s="144">
        <v>2.1</v>
      </c>
      <c r="B31" s="144"/>
      <c r="C31" s="32" t="s">
        <v>117</v>
      </c>
      <c r="D31" s="32" t="s">
        <v>118</v>
      </c>
      <c r="E31" s="32" t="s">
        <v>119</v>
      </c>
      <c r="F31" s="32" t="s">
        <v>77</v>
      </c>
      <c r="G31" s="32" t="s">
        <v>53</v>
      </c>
      <c r="H31" s="31" t="s">
        <v>120</v>
      </c>
      <c r="I31" s="90">
        <v>500</v>
      </c>
      <c r="J31" s="90">
        <v>500</v>
      </c>
      <c r="K31" s="90"/>
      <c r="L31" s="90"/>
      <c r="M31" s="90">
        <v>15</v>
      </c>
      <c r="N31" s="90">
        <v>15</v>
      </c>
      <c r="O31" s="90"/>
      <c r="P31" s="90">
        <v>15</v>
      </c>
      <c r="Q31" s="90">
        <v>15</v>
      </c>
      <c r="R31" s="90"/>
      <c r="S31" s="90" t="s">
        <v>55</v>
      </c>
      <c r="T31" s="90">
        <v>445</v>
      </c>
      <c r="U31" s="90">
        <v>500</v>
      </c>
      <c r="V31" s="90">
        <v>445</v>
      </c>
      <c r="W31" s="90">
        <v>500</v>
      </c>
      <c r="X31" s="90"/>
      <c r="Y31" s="90"/>
      <c r="Z31" s="90"/>
      <c r="AA31" s="90"/>
      <c r="AB31" s="90"/>
      <c r="AC31" s="90"/>
      <c r="AD31" s="90"/>
      <c r="AE31" s="90"/>
      <c r="AF31" s="90">
        <v>500</v>
      </c>
      <c r="AG31" s="90">
        <v>500</v>
      </c>
      <c r="AH31" s="151"/>
      <c r="AI31" s="151"/>
      <c r="AJ31" s="109" t="s">
        <v>121</v>
      </c>
      <c r="AK31" s="109" t="s">
        <v>121</v>
      </c>
      <c r="AL31" s="153"/>
    </row>
    <row r="32" spans="1:38" s="8" customFormat="1" ht="23.1" customHeight="1">
      <c r="A32" s="21">
        <v>2.2000000000000002</v>
      </c>
      <c r="B32" s="21"/>
      <c r="C32" s="32" t="s">
        <v>122</v>
      </c>
      <c r="D32" s="32"/>
      <c r="E32" s="32"/>
      <c r="F32" s="32"/>
      <c r="G32" s="32"/>
      <c r="H32" s="31"/>
      <c r="I32" s="93"/>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109"/>
      <c r="AK32" s="109"/>
      <c r="AL32" s="128"/>
    </row>
    <row r="33" spans="1:38" s="8" customFormat="1" ht="23.1" customHeight="1">
      <c r="A33" s="22">
        <v>2.2999999999999998</v>
      </c>
      <c r="B33" s="22"/>
      <c r="C33" s="54" t="s">
        <v>123</v>
      </c>
      <c r="D33" s="55"/>
      <c r="E33" s="54"/>
      <c r="F33" s="32"/>
      <c r="G33" s="32"/>
      <c r="H33" s="31"/>
      <c r="I33" s="93"/>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109"/>
      <c r="AK33" s="109"/>
      <c r="AL33" s="128"/>
    </row>
    <row r="34" spans="1:38" s="8" customFormat="1" ht="23.1" customHeight="1">
      <c r="A34" s="22">
        <v>2.4</v>
      </c>
      <c r="B34" s="22"/>
      <c r="C34" s="54" t="s">
        <v>124</v>
      </c>
      <c r="D34" s="55"/>
      <c r="E34" s="54"/>
      <c r="F34" s="32"/>
      <c r="G34" s="32"/>
      <c r="H34" s="31"/>
      <c r="I34" s="93"/>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109"/>
      <c r="AK34" s="109"/>
      <c r="AL34" s="128"/>
    </row>
    <row r="35" spans="1:38" s="9" customFormat="1" ht="23.1" customHeight="1">
      <c r="A35" s="29">
        <v>3</v>
      </c>
      <c r="B35" s="50"/>
      <c r="C35" s="29" t="s">
        <v>125</v>
      </c>
      <c r="D35" s="51"/>
      <c r="E35" s="52"/>
      <c r="F35" s="52"/>
      <c r="G35" s="56"/>
      <c r="H35" s="56"/>
      <c r="I35" s="56"/>
      <c r="J35" s="56"/>
      <c r="K35" s="51"/>
      <c r="L35" s="51"/>
      <c r="M35" s="92">
        <f>M36+M37</f>
        <v>303.60000000000002</v>
      </c>
      <c r="N35" s="92">
        <f>N36+N37</f>
        <v>303.60000000000002</v>
      </c>
      <c r="O35" s="92">
        <f>O36+O37</f>
        <v>0</v>
      </c>
      <c r="P35" s="92">
        <f>P36+P37</f>
        <v>303.60000000000002</v>
      </c>
      <c r="Q35" s="92">
        <f>Q36+Q37</f>
        <v>303.60000000000002</v>
      </c>
      <c r="R35" s="92"/>
      <c r="S35" s="52"/>
      <c r="T35" s="52"/>
      <c r="U35" s="52"/>
      <c r="V35" s="52"/>
      <c r="W35" s="52"/>
      <c r="X35" s="52"/>
      <c r="Y35" s="96"/>
      <c r="Z35" s="96"/>
      <c r="AA35" s="52"/>
      <c r="AB35" s="52"/>
      <c r="AC35" s="52"/>
      <c r="AD35" s="52"/>
      <c r="AE35" s="52"/>
      <c r="AF35" s="52"/>
      <c r="AG35" s="96"/>
      <c r="AH35" s="96"/>
      <c r="AI35" s="96"/>
      <c r="AJ35" s="96"/>
      <c r="AK35" s="119"/>
      <c r="AL35" s="129"/>
    </row>
    <row r="36" spans="1:38" s="10" customFormat="1" ht="213" customHeight="1">
      <c r="A36" s="145">
        <v>3.1</v>
      </c>
      <c r="B36" s="145"/>
      <c r="C36" s="32" t="s">
        <v>126</v>
      </c>
      <c r="D36" s="40" t="s">
        <v>127</v>
      </c>
      <c r="E36" s="40" t="s">
        <v>128</v>
      </c>
      <c r="F36" s="146" t="s">
        <v>129</v>
      </c>
      <c r="G36" s="32" t="s">
        <v>53</v>
      </c>
      <c r="H36" s="32" t="s">
        <v>120</v>
      </c>
      <c r="I36" s="86">
        <v>10</v>
      </c>
      <c r="J36" s="86">
        <v>10</v>
      </c>
      <c r="K36" s="86">
        <v>0.36</v>
      </c>
      <c r="L36" s="86">
        <v>0.36</v>
      </c>
      <c r="M36" s="149">
        <v>3.6</v>
      </c>
      <c r="N36" s="149">
        <v>3.6</v>
      </c>
      <c r="O36" s="86">
        <v>0</v>
      </c>
      <c r="P36" s="149">
        <v>3.6</v>
      </c>
      <c r="Q36" s="149">
        <v>3.6</v>
      </c>
      <c r="R36" s="86">
        <v>0</v>
      </c>
      <c r="S36" s="86" t="s">
        <v>55</v>
      </c>
      <c r="T36" s="86">
        <v>10</v>
      </c>
      <c r="U36" s="86">
        <v>36</v>
      </c>
      <c r="V36" s="86">
        <v>10</v>
      </c>
      <c r="W36" s="86">
        <v>36</v>
      </c>
      <c r="X36" s="151"/>
      <c r="Y36" s="151"/>
      <c r="Z36" s="152"/>
      <c r="AA36" s="152"/>
      <c r="AB36" s="152"/>
      <c r="AC36" s="152"/>
      <c r="AD36" s="152"/>
      <c r="AE36" s="152"/>
      <c r="AF36" s="152"/>
      <c r="AG36" s="152"/>
      <c r="AH36" s="152"/>
      <c r="AI36" s="152"/>
      <c r="AJ36" s="109" t="s">
        <v>130</v>
      </c>
      <c r="AK36" s="109" t="s">
        <v>130</v>
      </c>
      <c r="AL36" s="154"/>
    </row>
    <row r="37" spans="1:38" s="10" customFormat="1" ht="66" customHeight="1">
      <c r="A37" s="34">
        <v>3.1</v>
      </c>
      <c r="B37" s="34"/>
      <c r="C37" s="32" t="s">
        <v>126</v>
      </c>
      <c r="D37" s="55" t="s">
        <v>131</v>
      </c>
      <c r="E37" s="57" t="s">
        <v>132</v>
      </c>
      <c r="F37" s="55" t="s">
        <v>77</v>
      </c>
      <c r="G37" s="32" t="s">
        <v>53</v>
      </c>
      <c r="H37" s="32" t="s">
        <v>120</v>
      </c>
      <c r="I37" s="86">
        <v>400</v>
      </c>
      <c r="J37" s="86">
        <v>400</v>
      </c>
      <c r="K37" s="87"/>
      <c r="L37" s="87" t="s">
        <v>133</v>
      </c>
      <c r="M37" s="86">
        <v>300</v>
      </c>
      <c r="N37" s="86">
        <v>300</v>
      </c>
      <c r="O37" s="86"/>
      <c r="P37" s="86">
        <v>300</v>
      </c>
      <c r="Q37" s="86">
        <v>300</v>
      </c>
      <c r="R37" s="86"/>
      <c r="S37" s="86" t="s">
        <v>55</v>
      </c>
      <c r="T37" s="86">
        <v>400</v>
      </c>
      <c r="U37" s="86">
        <v>600</v>
      </c>
      <c r="V37" s="86">
        <v>400</v>
      </c>
      <c r="W37" s="86">
        <v>600</v>
      </c>
      <c r="X37" s="87" t="s">
        <v>133</v>
      </c>
      <c r="Y37" s="87"/>
      <c r="Z37" s="87"/>
      <c r="AA37" s="87"/>
      <c r="AB37" s="87"/>
      <c r="AC37" s="87"/>
      <c r="AD37" s="87"/>
      <c r="AE37" s="87"/>
      <c r="AF37" s="87"/>
      <c r="AG37" s="87"/>
      <c r="AH37" s="87"/>
      <c r="AI37" s="87"/>
      <c r="AJ37" s="109" t="s">
        <v>134</v>
      </c>
      <c r="AK37" s="109" t="s">
        <v>57</v>
      </c>
      <c r="AL37" s="130"/>
    </row>
    <row r="38" spans="1:38" s="9" customFormat="1" ht="23.1" customHeight="1">
      <c r="A38" s="29">
        <v>4</v>
      </c>
      <c r="B38" s="50"/>
      <c r="C38" s="29" t="s">
        <v>135</v>
      </c>
      <c r="D38" s="51"/>
      <c r="E38" s="52"/>
      <c r="F38" s="52"/>
      <c r="G38" s="56"/>
      <c r="H38" s="56"/>
      <c r="I38" s="56"/>
      <c r="J38" s="56"/>
      <c r="K38" s="51"/>
      <c r="L38" s="51"/>
      <c r="M38" s="95">
        <f>M39</f>
        <v>30</v>
      </c>
      <c r="N38" s="95">
        <f>N39</f>
        <v>30</v>
      </c>
      <c r="O38" s="95"/>
      <c r="P38" s="95">
        <f>P39</f>
        <v>30</v>
      </c>
      <c r="Q38" s="95">
        <f>Q39</f>
        <v>30</v>
      </c>
      <c r="R38" s="95"/>
      <c r="S38" s="108"/>
      <c r="T38" s="108"/>
      <c r="U38" s="52"/>
      <c r="V38" s="52"/>
      <c r="W38" s="52"/>
      <c r="X38" s="52"/>
      <c r="Y38" s="96"/>
      <c r="Z38" s="96"/>
      <c r="AA38" s="52"/>
      <c r="AB38" s="52"/>
      <c r="AC38" s="52"/>
      <c r="AD38" s="52"/>
      <c r="AE38" s="52"/>
      <c r="AF38" s="52"/>
      <c r="AG38" s="96"/>
      <c r="AH38" s="96"/>
      <c r="AI38" s="96"/>
      <c r="AJ38" s="96"/>
      <c r="AK38" s="119"/>
      <c r="AL38" s="129"/>
    </row>
    <row r="39" spans="1:38" s="8" customFormat="1" ht="42" customHeight="1">
      <c r="A39" s="21">
        <v>4.0999999999999996</v>
      </c>
      <c r="B39" s="21"/>
      <c r="C39" s="32" t="s">
        <v>136</v>
      </c>
      <c r="D39" s="55" t="s">
        <v>137</v>
      </c>
      <c r="E39" s="55" t="s">
        <v>138</v>
      </c>
      <c r="F39" s="55" t="s">
        <v>77</v>
      </c>
      <c r="G39" s="55" t="s">
        <v>53</v>
      </c>
      <c r="H39" s="32" t="s">
        <v>120</v>
      </c>
      <c r="I39" s="87"/>
      <c r="J39" s="87"/>
      <c r="K39" s="87"/>
      <c r="L39" s="87" t="s">
        <v>139</v>
      </c>
      <c r="M39" s="86">
        <v>30</v>
      </c>
      <c r="N39" s="86">
        <v>30</v>
      </c>
      <c r="O39" s="86"/>
      <c r="P39" s="86">
        <v>30</v>
      </c>
      <c r="Q39" s="86">
        <v>30</v>
      </c>
      <c r="R39" s="86"/>
      <c r="S39" s="86" t="s">
        <v>55</v>
      </c>
      <c r="T39" s="86">
        <v>193</v>
      </c>
      <c r="U39" s="86">
        <v>193</v>
      </c>
      <c r="V39" s="86">
        <v>193</v>
      </c>
      <c r="W39" s="86">
        <v>193</v>
      </c>
      <c r="X39" s="87"/>
      <c r="Y39" s="87"/>
      <c r="Z39" s="86">
        <v>193</v>
      </c>
      <c r="AA39" s="115"/>
      <c r="AB39" s="115"/>
      <c r="AC39" s="115"/>
      <c r="AD39" s="115"/>
      <c r="AE39" s="115"/>
      <c r="AF39" s="115"/>
      <c r="AG39" s="115"/>
      <c r="AH39" s="115"/>
      <c r="AI39" s="115"/>
      <c r="AJ39" s="109" t="s">
        <v>134</v>
      </c>
      <c r="AK39" s="109" t="s">
        <v>57</v>
      </c>
      <c r="AL39" s="130"/>
    </row>
    <row r="40" spans="1:38" s="8" customFormat="1" ht="23.1" customHeight="1">
      <c r="A40" s="22">
        <v>4.2</v>
      </c>
      <c r="B40" s="22"/>
      <c r="C40" s="54" t="s">
        <v>140</v>
      </c>
      <c r="D40" s="55"/>
      <c r="E40" s="54"/>
      <c r="F40" s="32"/>
      <c r="G40" s="55"/>
      <c r="H40" s="32"/>
      <c r="I40" s="87"/>
      <c r="J40" s="87"/>
      <c r="K40" s="87"/>
      <c r="L40" s="87"/>
      <c r="M40" s="87"/>
      <c r="N40" s="87"/>
      <c r="O40" s="87"/>
      <c r="P40" s="87"/>
      <c r="Q40" s="87"/>
      <c r="R40" s="87"/>
      <c r="S40" s="87"/>
      <c r="T40" s="87"/>
      <c r="U40" s="87"/>
      <c r="V40" s="87"/>
      <c r="W40" s="87"/>
      <c r="X40" s="87"/>
      <c r="Y40" s="87"/>
      <c r="Z40" s="87"/>
      <c r="AA40" s="115"/>
      <c r="AB40" s="115"/>
      <c r="AC40" s="115"/>
      <c r="AD40" s="115"/>
      <c r="AE40" s="115"/>
      <c r="AF40" s="115"/>
      <c r="AG40" s="115"/>
      <c r="AH40" s="115"/>
      <c r="AI40" s="115"/>
      <c r="AJ40" s="109"/>
      <c r="AK40" s="87"/>
      <c r="AL40" s="130"/>
    </row>
    <row r="41" spans="1:38" s="8" customFormat="1" ht="23.1" customHeight="1">
      <c r="A41" s="22">
        <v>4.3</v>
      </c>
      <c r="B41" s="22"/>
      <c r="C41" s="54" t="s">
        <v>141</v>
      </c>
      <c r="D41" s="55"/>
      <c r="E41" s="54"/>
      <c r="F41" s="32"/>
      <c r="G41" s="55"/>
      <c r="H41" s="32"/>
      <c r="I41" s="87"/>
      <c r="J41" s="87"/>
      <c r="K41" s="87"/>
      <c r="L41" s="87"/>
      <c r="M41" s="87"/>
      <c r="N41" s="87"/>
      <c r="O41" s="87"/>
      <c r="P41" s="87"/>
      <c r="Q41" s="87"/>
      <c r="R41" s="87"/>
      <c r="S41" s="87"/>
      <c r="T41" s="87"/>
      <c r="U41" s="87"/>
      <c r="V41" s="87"/>
      <c r="W41" s="87"/>
      <c r="X41" s="87"/>
      <c r="Y41" s="87"/>
      <c r="Z41" s="87"/>
      <c r="AA41" s="115"/>
      <c r="AB41" s="115"/>
      <c r="AC41" s="115"/>
      <c r="AD41" s="115"/>
      <c r="AE41" s="115"/>
      <c r="AF41" s="115"/>
      <c r="AG41" s="115"/>
      <c r="AH41" s="115"/>
      <c r="AI41" s="115"/>
      <c r="AJ41" s="109"/>
      <c r="AK41" s="87"/>
      <c r="AL41" s="130"/>
    </row>
    <row r="42" spans="1:38" s="8" customFormat="1" ht="23.1" customHeight="1">
      <c r="A42" s="22">
        <v>4.4000000000000004</v>
      </c>
      <c r="B42" s="22"/>
      <c r="C42" s="54" t="s">
        <v>142</v>
      </c>
      <c r="D42" s="55"/>
      <c r="E42" s="54"/>
      <c r="F42" s="32"/>
      <c r="G42" s="55"/>
      <c r="H42" s="32"/>
      <c r="I42" s="87"/>
      <c r="J42" s="87"/>
      <c r="K42" s="87"/>
      <c r="L42" s="87"/>
      <c r="M42" s="87"/>
      <c r="N42" s="87"/>
      <c r="O42" s="87"/>
      <c r="P42" s="87"/>
      <c r="Q42" s="87"/>
      <c r="R42" s="87"/>
      <c r="S42" s="87"/>
      <c r="T42" s="87"/>
      <c r="U42" s="87"/>
      <c r="V42" s="87"/>
      <c r="W42" s="87"/>
      <c r="X42" s="87"/>
      <c r="Y42" s="87"/>
      <c r="Z42" s="87"/>
      <c r="AA42" s="115"/>
      <c r="AB42" s="115"/>
      <c r="AC42" s="115"/>
      <c r="AD42" s="115"/>
      <c r="AE42" s="115"/>
      <c r="AF42" s="115"/>
      <c r="AG42" s="115"/>
      <c r="AH42" s="115"/>
      <c r="AI42" s="115"/>
      <c r="AJ42" s="109"/>
      <c r="AK42" s="87"/>
      <c r="AL42" s="130"/>
    </row>
    <row r="43" spans="1:38" s="7" customFormat="1" ht="23.1" customHeight="1">
      <c r="A43" s="50">
        <v>5</v>
      </c>
      <c r="B43" s="50"/>
      <c r="C43" s="58" t="s">
        <v>143</v>
      </c>
      <c r="D43" s="59"/>
      <c r="E43" s="60"/>
      <c r="F43" s="52"/>
      <c r="G43" s="52"/>
      <c r="H43" s="52"/>
      <c r="I43" s="52"/>
      <c r="J43" s="52"/>
      <c r="K43" s="96"/>
      <c r="L43" s="96"/>
      <c r="M43" s="92"/>
      <c r="N43" s="92"/>
      <c r="O43" s="92"/>
      <c r="P43" s="92"/>
      <c r="Q43" s="92"/>
      <c r="R43" s="92"/>
      <c r="S43" s="52"/>
      <c r="T43" s="52"/>
      <c r="U43" s="52"/>
      <c r="V43" s="52"/>
      <c r="W43" s="52"/>
      <c r="X43" s="52"/>
      <c r="Y43" s="96"/>
      <c r="Z43" s="96"/>
      <c r="AA43" s="52"/>
      <c r="AB43" s="52"/>
      <c r="AC43" s="52"/>
      <c r="AD43" s="52"/>
      <c r="AE43" s="52"/>
      <c r="AF43" s="52"/>
      <c r="AG43" s="96"/>
      <c r="AH43" s="96"/>
      <c r="AI43" s="96"/>
      <c r="AJ43" s="96"/>
      <c r="AK43" s="119"/>
      <c r="AL43" s="127"/>
    </row>
    <row r="44" spans="1:38" s="10" customFormat="1" ht="23.1" customHeight="1">
      <c r="A44" s="22">
        <v>5.0999999999999996</v>
      </c>
      <c r="B44" s="22"/>
      <c r="C44" s="23" t="s">
        <v>144</v>
      </c>
      <c r="D44" s="55"/>
      <c r="E44" s="54"/>
      <c r="F44" s="32"/>
      <c r="G44" s="55"/>
      <c r="H44" s="32"/>
      <c r="I44" s="32"/>
      <c r="J44" s="32"/>
      <c r="K44" s="32"/>
      <c r="L44" s="87"/>
      <c r="M44" s="87"/>
      <c r="N44" s="87"/>
      <c r="O44" s="87"/>
      <c r="P44" s="87"/>
      <c r="Q44" s="87"/>
      <c r="R44" s="87"/>
      <c r="S44" s="87"/>
      <c r="T44" s="109"/>
      <c r="U44" s="109"/>
      <c r="V44" s="109"/>
      <c r="W44" s="109"/>
      <c r="X44" s="109"/>
      <c r="Y44" s="109"/>
      <c r="Z44" s="109"/>
      <c r="AA44" s="109"/>
      <c r="AB44" s="112"/>
      <c r="AC44" s="112"/>
      <c r="AD44" s="112"/>
      <c r="AE44" s="112"/>
      <c r="AF44" s="112"/>
      <c r="AG44" s="112"/>
      <c r="AH44" s="112"/>
      <c r="AI44" s="112"/>
      <c r="AJ44" s="109"/>
      <c r="AK44" s="87"/>
      <c r="AL44" s="130"/>
    </row>
    <row r="45" spans="1:38" s="10" customFormat="1" ht="23.1" customHeight="1">
      <c r="A45" s="61">
        <v>5.2</v>
      </c>
      <c r="B45" s="61"/>
      <c r="C45" s="62" t="s">
        <v>145</v>
      </c>
      <c r="D45" s="63"/>
      <c r="E45" s="64"/>
      <c r="F45" s="65"/>
      <c r="G45" s="65"/>
      <c r="H45" s="66"/>
      <c r="I45" s="65"/>
      <c r="J45" s="65"/>
      <c r="K45" s="97"/>
      <c r="L45" s="97"/>
      <c r="M45" s="97"/>
      <c r="N45" s="97"/>
      <c r="O45" s="97"/>
      <c r="P45" s="97"/>
      <c r="Q45" s="97"/>
      <c r="R45" s="97"/>
      <c r="S45" s="101"/>
      <c r="T45" s="110"/>
      <c r="U45" s="110"/>
      <c r="V45" s="110"/>
      <c r="W45" s="110"/>
      <c r="X45" s="110"/>
      <c r="Y45" s="110"/>
      <c r="Z45" s="110"/>
      <c r="AA45" s="110"/>
      <c r="AB45" s="110"/>
      <c r="AC45" s="110"/>
      <c r="AD45" s="110"/>
      <c r="AE45" s="110"/>
      <c r="AF45" s="110"/>
      <c r="AG45" s="110"/>
      <c r="AH45" s="110"/>
      <c r="AI45" s="110"/>
      <c r="AJ45" s="110"/>
      <c r="AK45" s="110"/>
      <c r="AL45" s="123"/>
    </row>
    <row r="46" spans="1:38" s="10" customFormat="1" ht="23.1" customHeight="1">
      <c r="A46" s="22">
        <v>5.3</v>
      </c>
      <c r="B46" s="22"/>
      <c r="C46" s="23" t="s">
        <v>146</v>
      </c>
      <c r="D46" s="55"/>
      <c r="E46" s="54"/>
      <c r="F46" s="32"/>
      <c r="G46" s="55"/>
      <c r="H46" s="31"/>
      <c r="I46" s="32"/>
      <c r="J46" s="32"/>
      <c r="K46" s="87"/>
      <c r="L46" s="87"/>
      <c r="M46" s="87"/>
      <c r="N46" s="87"/>
      <c r="O46" s="87"/>
      <c r="P46" s="87"/>
      <c r="Q46" s="87"/>
      <c r="R46" s="87"/>
      <c r="S46" s="109"/>
      <c r="T46" s="109"/>
      <c r="U46" s="109"/>
      <c r="V46" s="109"/>
      <c r="W46" s="109"/>
      <c r="X46" s="109"/>
      <c r="Y46" s="109"/>
      <c r="Z46" s="109"/>
      <c r="AA46" s="109"/>
      <c r="AB46" s="112"/>
      <c r="AC46" s="112"/>
      <c r="AD46" s="112"/>
      <c r="AE46" s="112"/>
      <c r="AF46" s="112"/>
      <c r="AG46" s="112"/>
      <c r="AH46" s="112"/>
      <c r="AI46" s="112"/>
      <c r="AJ46" s="109"/>
      <c r="AK46" s="109"/>
      <c r="AL46" s="130"/>
    </row>
    <row r="47" spans="1:38" s="10" customFormat="1" ht="23.1" customHeight="1">
      <c r="A47" s="61">
        <v>5.4</v>
      </c>
      <c r="B47" s="61"/>
      <c r="C47" s="62" t="s">
        <v>147</v>
      </c>
      <c r="D47" s="63"/>
      <c r="E47" s="64"/>
      <c r="F47" s="65"/>
      <c r="G47" s="65"/>
      <c r="H47" s="66"/>
      <c r="I47" s="65"/>
      <c r="J47" s="65"/>
      <c r="K47" s="97"/>
      <c r="L47" s="97"/>
      <c r="M47" s="97"/>
      <c r="N47" s="97"/>
      <c r="O47" s="97"/>
      <c r="P47" s="97"/>
      <c r="Q47" s="97"/>
      <c r="R47" s="97"/>
      <c r="S47" s="101"/>
      <c r="T47" s="110"/>
      <c r="U47" s="110"/>
      <c r="V47" s="110"/>
      <c r="W47" s="110"/>
      <c r="X47" s="110"/>
      <c r="Y47" s="110"/>
      <c r="Z47" s="110"/>
      <c r="AA47" s="110"/>
      <c r="AB47" s="110"/>
      <c r="AC47" s="110"/>
      <c r="AD47" s="110"/>
      <c r="AE47" s="110"/>
      <c r="AF47" s="110"/>
      <c r="AG47" s="110"/>
      <c r="AH47" s="110"/>
      <c r="AI47" s="110"/>
      <c r="AJ47" s="110"/>
      <c r="AK47" s="110"/>
      <c r="AL47" s="123"/>
    </row>
    <row r="48" spans="1:38" s="10" customFormat="1" ht="23.1" customHeight="1">
      <c r="A48" s="22">
        <v>5.5</v>
      </c>
      <c r="B48" s="22"/>
      <c r="C48" s="23" t="s">
        <v>148</v>
      </c>
      <c r="D48" s="55"/>
      <c r="E48" s="54"/>
      <c r="F48" s="32"/>
      <c r="G48" s="55"/>
      <c r="H48" s="31"/>
      <c r="I48" s="32"/>
      <c r="J48" s="32"/>
      <c r="K48" s="87"/>
      <c r="L48" s="87"/>
      <c r="M48" s="87"/>
      <c r="N48" s="87"/>
      <c r="O48" s="87"/>
      <c r="P48" s="87"/>
      <c r="Q48" s="87"/>
      <c r="R48" s="87"/>
      <c r="S48" s="109"/>
      <c r="T48" s="109"/>
      <c r="U48" s="109"/>
      <c r="V48" s="109"/>
      <c r="W48" s="109"/>
      <c r="X48" s="109"/>
      <c r="Y48" s="109"/>
      <c r="Z48" s="109"/>
      <c r="AA48" s="109"/>
      <c r="AB48" s="112"/>
      <c r="AC48" s="112"/>
      <c r="AD48" s="112"/>
      <c r="AE48" s="112"/>
      <c r="AF48" s="112"/>
      <c r="AG48" s="112"/>
      <c r="AH48" s="112"/>
      <c r="AI48" s="112"/>
      <c r="AJ48" s="109"/>
      <c r="AK48" s="109"/>
      <c r="AL48" s="130"/>
    </row>
    <row r="49" spans="1:38" s="10" customFormat="1" ht="23.1" customHeight="1">
      <c r="A49" s="67">
        <v>5.6</v>
      </c>
      <c r="B49" s="67"/>
      <c r="C49" s="62" t="s">
        <v>149</v>
      </c>
      <c r="D49" s="68"/>
      <c r="E49" s="69"/>
      <c r="F49" s="70"/>
      <c r="G49" s="71"/>
      <c r="H49" s="66"/>
      <c r="I49" s="65"/>
      <c r="J49" s="65"/>
      <c r="K49" s="97"/>
      <c r="L49" s="97"/>
      <c r="M49" s="97"/>
      <c r="N49" s="97"/>
      <c r="O49" s="97"/>
      <c r="P49" s="97"/>
      <c r="Q49" s="97"/>
      <c r="R49" s="97"/>
      <c r="S49" s="101"/>
      <c r="T49" s="110"/>
      <c r="U49" s="110"/>
      <c r="V49" s="110"/>
      <c r="W49" s="110"/>
      <c r="X49" s="110"/>
      <c r="Y49" s="110"/>
      <c r="Z49" s="110"/>
      <c r="AA49" s="110"/>
      <c r="AB49" s="110"/>
      <c r="AC49" s="110"/>
      <c r="AD49" s="110"/>
      <c r="AE49" s="110"/>
      <c r="AF49" s="110"/>
      <c r="AG49" s="110"/>
      <c r="AH49" s="110"/>
      <c r="AI49" s="110"/>
      <c r="AJ49" s="110"/>
      <c r="AK49" s="110"/>
      <c r="AL49" s="123"/>
    </row>
    <row r="50" spans="1:38" s="3" customFormat="1" ht="23.1" customHeight="1">
      <c r="A50" s="29">
        <v>6</v>
      </c>
      <c r="B50" s="50"/>
      <c r="C50" s="29" t="s">
        <v>150</v>
      </c>
      <c r="D50" s="51"/>
      <c r="E50" s="52"/>
      <c r="F50" s="52"/>
      <c r="G50" s="52"/>
      <c r="H50" s="52"/>
      <c r="I50" s="52"/>
      <c r="J50" s="52"/>
      <c r="K50" s="96"/>
      <c r="L50" s="96"/>
      <c r="M50" s="92"/>
      <c r="N50" s="92"/>
      <c r="O50" s="92"/>
      <c r="P50" s="92"/>
      <c r="Q50" s="92"/>
      <c r="R50" s="92"/>
      <c r="S50" s="52"/>
      <c r="T50" s="52"/>
      <c r="U50" s="52"/>
      <c r="V50" s="52"/>
      <c r="W50" s="52"/>
      <c r="X50" s="52"/>
      <c r="Y50" s="96"/>
      <c r="Z50" s="96"/>
      <c r="AA50" s="52"/>
      <c r="AB50" s="52"/>
      <c r="AC50" s="52"/>
      <c r="AD50" s="52"/>
      <c r="AE50" s="52"/>
      <c r="AF50" s="52"/>
      <c r="AG50" s="96"/>
      <c r="AH50" s="96"/>
      <c r="AI50" s="96"/>
      <c r="AJ50" s="96"/>
      <c r="AK50" s="119"/>
      <c r="AL50" s="129"/>
    </row>
    <row r="51" spans="1:38" s="11" customFormat="1" ht="23.1" customHeight="1">
      <c r="A51" s="21">
        <v>6.1</v>
      </c>
      <c r="B51" s="21"/>
      <c r="C51" s="32" t="s">
        <v>151</v>
      </c>
      <c r="D51" s="32"/>
      <c r="E51" s="32"/>
      <c r="F51" s="32"/>
      <c r="G51" s="32"/>
      <c r="H51" s="31"/>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131"/>
      <c r="AL51" s="130"/>
    </row>
    <row r="52" spans="1:38" s="7" customFormat="1" ht="23.1" customHeight="1">
      <c r="A52" s="29">
        <v>7</v>
      </c>
      <c r="B52" s="50"/>
      <c r="C52" s="29" t="s">
        <v>152</v>
      </c>
      <c r="D52" s="51"/>
      <c r="E52" s="52"/>
      <c r="F52" s="52"/>
      <c r="G52" s="52"/>
      <c r="H52" s="52"/>
      <c r="I52" s="52"/>
      <c r="J52" s="52"/>
      <c r="K52" s="96"/>
      <c r="L52" s="96"/>
      <c r="M52" s="86">
        <v>10</v>
      </c>
      <c r="N52" s="86">
        <v>10</v>
      </c>
      <c r="O52" s="86"/>
      <c r="P52" s="86">
        <v>10</v>
      </c>
      <c r="Q52" s="86">
        <v>10</v>
      </c>
      <c r="R52" s="92"/>
      <c r="S52" s="52"/>
      <c r="T52" s="52"/>
      <c r="U52" s="52"/>
      <c r="V52" s="52"/>
      <c r="W52" s="52"/>
      <c r="X52" s="52"/>
      <c r="Y52" s="96"/>
      <c r="Z52" s="96"/>
      <c r="AA52" s="52"/>
      <c r="AB52" s="52"/>
      <c r="AC52" s="52"/>
      <c r="AD52" s="52"/>
      <c r="AE52" s="52"/>
      <c r="AF52" s="52"/>
      <c r="AG52" s="96"/>
      <c r="AH52" s="96"/>
      <c r="AI52" s="96"/>
      <c r="AJ52" s="96"/>
      <c r="AK52" s="119"/>
      <c r="AL52" s="127"/>
    </row>
    <row r="53" spans="1:38" s="12" customFormat="1" ht="65.099999999999994" customHeight="1">
      <c r="A53" s="21">
        <v>7.1</v>
      </c>
      <c r="B53" s="21"/>
      <c r="C53" s="32" t="s">
        <v>153</v>
      </c>
      <c r="D53" s="32" t="s">
        <v>154</v>
      </c>
      <c r="E53" s="55" t="s">
        <v>155</v>
      </c>
      <c r="F53" s="32" t="s">
        <v>77</v>
      </c>
      <c r="G53" s="55" t="s">
        <v>53</v>
      </c>
      <c r="H53" s="31" t="s">
        <v>120</v>
      </c>
      <c r="I53" s="86">
        <v>157</v>
      </c>
      <c r="J53" s="86">
        <v>157</v>
      </c>
      <c r="K53" s="87"/>
      <c r="L53" s="87"/>
      <c r="M53" s="86">
        <v>10</v>
      </c>
      <c r="N53" s="86">
        <v>10</v>
      </c>
      <c r="O53" s="86"/>
      <c r="P53" s="86">
        <v>10</v>
      </c>
      <c r="Q53" s="86">
        <v>10</v>
      </c>
      <c r="R53" s="87"/>
      <c r="S53" s="87"/>
      <c r="T53" s="86">
        <v>152</v>
      </c>
      <c r="U53" s="86">
        <v>311</v>
      </c>
      <c r="V53" s="86">
        <v>152</v>
      </c>
      <c r="W53" s="86">
        <v>311</v>
      </c>
      <c r="X53" s="86">
        <v>100</v>
      </c>
      <c r="Y53" s="87"/>
      <c r="Z53" s="87"/>
      <c r="AA53" s="87"/>
      <c r="AB53" s="87"/>
      <c r="AC53" s="87"/>
      <c r="AD53" s="87"/>
      <c r="AE53" s="87"/>
      <c r="AF53" s="87"/>
      <c r="AG53" s="87"/>
      <c r="AH53" s="87"/>
      <c r="AI53" s="87"/>
      <c r="AJ53" s="109" t="s">
        <v>134</v>
      </c>
      <c r="AK53" s="109" t="s">
        <v>57</v>
      </c>
      <c r="AL53" s="130"/>
    </row>
    <row r="54" spans="1:38" s="12" customFormat="1" ht="23.1" customHeight="1">
      <c r="A54" s="61">
        <v>7.2</v>
      </c>
      <c r="B54" s="61"/>
      <c r="C54" s="62" t="s">
        <v>156</v>
      </c>
      <c r="D54" s="68"/>
      <c r="E54" s="69"/>
      <c r="F54" s="70"/>
      <c r="G54" s="71"/>
      <c r="H54" s="66"/>
      <c r="I54" s="63"/>
      <c r="J54" s="63"/>
      <c r="K54" s="98"/>
      <c r="L54" s="98"/>
      <c r="M54" s="98"/>
      <c r="N54" s="98"/>
      <c r="O54" s="98"/>
      <c r="P54" s="98"/>
      <c r="Q54" s="98"/>
      <c r="R54" s="99"/>
      <c r="S54" s="101"/>
      <c r="T54" s="111"/>
      <c r="U54" s="111"/>
      <c r="V54" s="111"/>
      <c r="W54" s="111"/>
      <c r="X54" s="111"/>
      <c r="Y54" s="111"/>
      <c r="Z54" s="111"/>
      <c r="AA54" s="111"/>
      <c r="AB54" s="111"/>
      <c r="AC54" s="111"/>
      <c r="AD54" s="111"/>
      <c r="AE54" s="111"/>
      <c r="AF54" s="111"/>
      <c r="AG54" s="111"/>
      <c r="AH54" s="111"/>
      <c r="AI54" s="111"/>
      <c r="AJ54" s="111"/>
      <c r="AK54" s="111"/>
      <c r="AL54" s="123"/>
    </row>
    <row r="55" spans="1:38" s="12" customFormat="1" ht="23.1" customHeight="1">
      <c r="A55" s="61">
        <v>7.3</v>
      </c>
      <c r="B55" s="61"/>
      <c r="C55" s="62" t="s">
        <v>157</v>
      </c>
      <c r="D55" s="68"/>
      <c r="E55" s="69"/>
      <c r="F55" s="70"/>
      <c r="G55" s="71"/>
      <c r="H55" s="66"/>
      <c r="I55" s="63"/>
      <c r="J55" s="63"/>
      <c r="K55" s="98"/>
      <c r="L55" s="98"/>
      <c r="M55" s="98"/>
      <c r="N55" s="98"/>
      <c r="O55" s="98"/>
      <c r="P55" s="98"/>
      <c r="Q55" s="98"/>
      <c r="R55" s="99"/>
      <c r="S55" s="101"/>
      <c r="T55" s="111"/>
      <c r="U55" s="111"/>
      <c r="V55" s="111"/>
      <c r="W55" s="111"/>
      <c r="X55" s="111"/>
      <c r="Y55" s="111"/>
      <c r="Z55" s="111"/>
      <c r="AA55" s="111"/>
      <c r="AB55" s="111"/>
      <c r="AC55" s="111"/>
      <c r="AD55" s="111"/>
      <c r="AE55" s="111"/>
      <c r="AF55" s="111"/>
      <c r="AG55" s="111"/>
      <c r="AH55" s="111"/>
      <c r="AI55" s="111"/>
      <c r="AJ55" s="111"/>
      <c r="AK55" s="111"/>
      <c r="AL55" s="123"/>
    </row>
    <row r="56" spans="1:38" s="13" customFormat="1" ht="23.1" customHeight="1">
      <c r="A56" s="61">
        <v>7.4</v>
      </c>
      <c r="B56" s="61"/>
      <c r="C56" s="62" t="s">
        <v>158</v>
      </c>
      <c r="D56" s="63"/>
      <c r="E56" s="64"/>
      <c r="F56" s="65"/>
      <c r="G56" s="63"/>
      <c r="H56" s="66"/>
      <c r="I56" s="63"/>
      <c r="J56" s="63"/>
      <c r="K56" s="98"/>
      <c r="L56" s="98"/>
      <c r="M56" s="98"/>
      <c r="N56" s="98"/>
      <c r="O56" s="98"/>
      <c r="P56" s="98"/>
      <c r="Q56" s="98"/>
      <c r="R56" s="99"/>
      <c r="S56" s="101"/>
      <c r="T56" s="111"/>
      <c r="U56" s="111"/>
      <c r="V56" s="111"/>
      <c r="W56" s="111"/>
      <c r="X56" s="111"/>
      <c r="Y56" s="111"/>
      <c r="Z56" s="111"/>
      <c r="AA56" s="111"/>
      <c r="AB56" s="111"/>
      <c r="AC56" s="111"/>
      <c r="AD56" s="111"/>
      <c r="AE56" s="111"/>
      <c r="AF56" s="111"/>
      <c r="AG56" s="111"/>
      <c r="AH56" s="111"/>
      <c r="AI56" s="111"/>
      <c r="AJ56" s="111"/>
      <c r="AK56" s="111"/>
      <c r="AL56" s="132"/>
    </row>
    <row r="57" spans="1:38" s="13" customFormat="1" ht="23.1" customHeight="1">
      <c r="A57" s="37">
        <v>7.5</v>
      </c>
      <c r="B57" s="37"/>
      <c r="C57" s="22" t="s">
        <v>159</v>
      </c>
      <c r="D57" s="55"/>
      <c r="E57" s="54"/>
      <c r="F57" s="32"/>
      <c r="G57" s="55"/>
      <c r="H57" s="31"/>
      <c r="I57" s="32"/>
      <c r="J57" s="32"/>
      <c r="K57" s="87"/>
      <c r="L57" s="87"/>
      <c r="M57" s="87"/>
      <c r="N57" s="87"/>
      <c r="O57" s="87"/>
      <c r="P57" s="87"/>
      <c r="Q57" s="87"/>
      <c r="R57" s="87"/>
      <c r="S57" s="109"/>
      <c r="T57" s="109"/>
      <c r="U57" s="109"/>
      <c r="V57" s="109"/>
      <c r="W57" s="109"/>
      <c r="X57" s="109"/>
      <c r="Y57" s="109"/>
      <c r="Z57" s="109"/>
      <c r="AA57" s="109"/>
      <c r="AB57" s="112"/>
      <c r="AC57" s="112"/>
      <c r="AD57" s="112"/>
      <c r="AE57" s="112"/>
      <c r="AF57" s="112"/>
      <c r="AG57" s="112"/>
      <c r="AH57" s="112"/>
      <c r="AI57" s="112"/>
      <c r="AJ57" s="109"/>
      <c r="AK57" s="109"/>
      <c r="AL57" s="130"/>
    </row>
    <row r="58" spans="1:38" s="7" customFormat="1" ht="23.1" customHeight="1">
      <c r="A58" s="29">
        <v>8</v>
      </c>
      <c r="B58" s="50"/>
      <c r="C58" s="29" t="s">
        <v>160</v>
      </c>
      <c r="D58" s="51"/>
      <c r="E58" s="52"/>
      <c r="F58" s="52"/>
      <c r="G58" s="52"/>
      <c r="H58" s="52"/>
      <c r="I58" s="52"/>
      <c r="J58" s="52"/>
      <c r="K58" s="96"/>
      <c r="L58" s="96"/>
      <c r="M58" s="92">
        <f>M59+M60+M61</f>
        <v>150</v>
      </c>
      <c r="N58" s="92">
        <f>N59+N60+N61</f>
        <v>150</v>
      </c>
      <c r="O58" s="92"/>
      <c r="P58" s="92">
        <f t="shared" ref="P58:Q58" si="3">P59+P60+P61</f>
        <v>150</v>
      </c>
      <c r="Q58" s="92">
        <f t="shared" si="3"/>
        <v>150</v>
      </c>
      <c r="R58" s="92"/>
      <c r="S58" s="52"/>
      <c r="T58" s="52"/>
      <c r="U58" s="52"/>
      <c r="V58" s="52"/>
      <c r="W58" s="52"/>
      <c r="X58" s="52"/>
      <c r="Y58" s="96"/>
      <c r="Z58" s="96"/>
      <c r="AA58" s="52"/>
      <c r="AB58" s="52"/>
      <c r="AC58" s="52"/>
      <c r="AD58" s="52"/>
      <c r="AE58" s="52"/>
      <c r="AF58" s="52"/>
      <c r="AG58" s="96"/>
      <c r="AH58" s="96"/>
      <c r="AI58" s="96"/>
      <c r="AJ58" s="96"/>
      <c r="AK58" s="119"/>
      <c r="AL58" s="127"/>
    </row>
    <row r="59" spans="1:38" s="12" customFormat="1" ht="23.1" customHeight="1">
      <c r="A59" s="61">
        <v>8.1</v>
      </c>
      <c r="B59" s="61"/>
      <c r="C59" s="62" t="s">
        <v>161</v>
      </c>
      <c r="D59" s="63"/>
      <c r="E59" s="64"/>
      <c r="F59" s="65"/>
      <c r="G59" s="63"/>
      <c r="H59" s="66"/>
      <c r="I59" s="65"/>
      <c r="J59" s="65"/>
      <c r="K59" s="99"/>
      <c r="L59" s="99"/>
      <c r="M59" s="99"/>
      <c r="N59" s="99"/>
      <c r="O59" s="99"/>
      <c r="P59" s="99"/>
      <c r="Q59" s="99"/>
      <c r="R59" s="99"/>
      <c r="S59" s="101"/>
      <c r="T59" s="101"/>
      <c r="U59" s="101"/>
      <c r="V59" s="101"/>
      <c r="W59" s="101"/>
      <c r="X59" s="101"/>
      <c r="Y59" s="101"/>
      <c r="Z59" s="101"/>
      <c r="AA59" s="101"/>
      <c r="AB59" s="101"/>
      <c r="AC59" s="101"/>
      <c r="AD59" s="101"/>
      <c r="AE59" s="101"/>
      <c r="AF59" s="101"/>
      <c r="AG59" s="101"/>
      <c r="AH59" s="101"/>
      <c r="AI59" s="101"/>
      <c r="AJ59" s="101"/>
      <c r="AK59" s="101"/>
      <c r="AL59" s="133"/>
    </row>
    <row r="60" spans="1:38" s="12" customFormat="1" ht="23.1" customHeight="1">
      <c r="A60" s="21">
        <v>8.1999999999999993</v>
      </c>
      <c r="B60" s="21"/>
      <c r="C60" s="32" t="s">
        <v>162</v>
      </c>
      <c r="D60" s="32"/>
      <c r="E60" s="33"/>
      <c r="F60" s="33"/>
      <c r="G60" s="32"/>
      <c r="H60" s="31"/>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109"/>
      <c r="AK60" s="76"/>
      <c r="AL60" s="130"/>
    </row>
    <row r="61" spans="1:38" s="12" customFormat="1" ht="129" customHeight="1">
      <c r="A61" s="21">
        <v>8.3000000000000007</v>
      </c>
      <c r="B61" s="21"/>
      <c r="C61" s="32" t="s">
        <v>163</v>
      </c>
      <c r="D61" s="55" t="s">
        <v>164</v>
      </c>
      <c r="E61" s="55" t="s">
        <v>165</v>
      </c>
      <c r="F61" s="55" t="s">
        <v>166</v>
      </c>
      <c r="G61" s="32" t="s">
        <v>53</v>
      </c>
      <c r="H61" s="31" t="s">
        <v>120</v>
      </c>
      <c r="I61" s="86">
        <v>3000</v>
      </c>
      <c r="J61" s="86">
        <v>3000</v>
      </c>
      <c r="K61" s="87"/>
      <c r="L61" s="87" t="s">
        <v>167</v>
      </c>
      <c r="M61" s="86">
        <v>150</v>
      </c>
      <c r="N61" s="86">
        <v>150</v>
      </c>
      <c r="O61" s="86"/>
      <c r="P61" s="86">
        <v>150</v>
      </c>
      <c r="Q61" s="86">
        <v>150</v>
      </c>
      <c r="R61" s="87"/>
      <c r="S61" s="87" t="s">
        <v>55</v>
      </c>
      <c r="T61" s="86">
        <v>1000</v>
      </c>
      <c r="U61" s="86">
        <v>3000</v>
      </c>
      <c r="V61" s="86">
        <v>300</v>
      </c>
      <c r="W61" s="86">
        <v>500</v>
      </c>
      <c r="X61" s="87"/>
      <c r="Y61" s="87"/>
      <c r="Z61" s="87"/>
      <c r="AA61" s="87"/>
      <c r="AB61" s="87"/>
      <c r="AC61" s="87"/>
      <c r="AD61" s="87"/>
      <c r="AE61" s="87"/>
      <c r="AF61" s="87"/>
      <c r="AG61" s="87"/>
      <c r="AH61" s="86">
        <v>1000</v>
      </c>
      <c r="AI61" s="86">
        <v>300</v>
      </c>
      <c r="AJ61" s="109" t="s">
        <v>168</v>
      </c>
      <c r="AK61" s="32" t="s">
        <v>57</v>
      </c>
      <c r="AL61" s="130"/>
    </row>
    <row r="62" spans="1:38" s="9" customFormat="1" ht="23.1" customHeight="1">
      <c r="A62" s="50">
        <v>9</v>
      </c>
      <c r="B62" s="50"/>
      <c r="C62" s="58" t="s">
        <v>169</v>
      </c>
      <c r="D62" s="59"/>
      <c r="E62" s="60"/>
      <c r="F62" s="52"/>
      <c r="G62" s="56"/>
      <c r="H62" s="56"/>
      <c r="I62" s="56"/>
      <c r="J62" s="56"/>
      <c r="K62" s="51"/>
      <c r="L62" s="51"/>
      <c r="M62" s="92"/>
      <c r="N62" s="92"/>
      <c r="O62" s="92"/>
      <c r="P62" s="92"/>
      <c r="Q62" s="92"/>
      <c r="R62" s="92"/>
      <c r="S62" s="52"/>
      <c r="T62" s="52"/>
      <c r="U62" s="52"/>
      <c r="V62" s="52"/>
      <c r="W62" s="52"/>
      <c r="X62" s="52"/>
      <c r="Y62" s="96"/>
      <c r="Z62" s="96"/>
      <c r="AA62" s="52"/>
      <c r="AB62" s="52"/>
      <c r="AC62" s="52"/>
      <c r="AD62" s="52"/>
      <c r="AE62" s="52"/>
      <c r="AF62" s="52"/>
      <c r="AG62" s="96"/>
      <c r="AH62" s="96"/>
      <c r="AI62" s="96"/>
      <c r="AJ62" s="96"/>
      <c r="AK62" s="119"/>
      <c r="AL62" s="129"/>
    </row>
    <row r="63" spans="1:38" s="8" customFormat="1" ht="23.1" customHeight="1">
      <c r="A63" s="22">
        <v>9.1</v>
      </c>
      <c r="B63" s="22"/>
      <c r="C63" s="23" t="s">
        <v>170</v>
      </c>
      <c r="D63" s="55"/>
      <c r="E63" s="54"/>
      <c r="F63" s="32"/>
      <c r="G63" s="33"/>
      <c r="H63" s="31"/>
      <c r="I63" s="31"/>
      <c r="J63" s="31"/>
      <c r="K63" s="93"/>
      <c r="L63" s="93"/>
      <c r="M63" s="87"/>
      <c r="N63" s="87"/>
      <c r="O63" s="87"/>
      <c r="P63" s="87"/>
      <c r="Q63" s="87"/>
      <c r="R63" s="87"/>
      <c r="S63" s="109"/>
      <c r="T63" s="112"/>
      <c r="U63" s="112"/>
      <c r="V63" s="109"/>
      <c r="W63" s="109"/>
      <c r="X63" s="109"/>
      <c r="Y63" s="109"/>
      <c r="Z63" s="109"/>
      <c r="AA63" s="109"/>
      <c r="AB63" s="109"/>
      <c r="AC63" s="109"/>
      <c r="AD63" s="109"/>
      <c r="AE63" s="109"/>
      <c r="AF63" s="109"/>
      <c r="AG63" s="109"/>
      <c r="AH63" s="109"/>
      <c r="AI63" s="109"/>
      <c r="AJ63" s="109"/>
      <c r="AK63" s="109"/>
      <c r="AL63" s="130"/>
    </row>
    <row r="64" spans="1:38" s="8" customFormat="1" ht="23.1" customHeight="1">
      <c r="A64" s="22">
        <v>9.1999999999999993</v>
      </c>
      <c r="B64" s="22"/>
      <c r="C64" s="23" t="s">
        <v>171</v>
      </c>
      <c r="D64" s="55"/>
      <c r="E64" s="54"/>
      <c r="F64" s="32"/>
      <c r="G64" s="33"/>
      <c r="H64" s="31"/>
      <c r="I64" s="31"/>
      <c r="J64" s="31"/>
      <c r="K64" s="93"/>
      <c r="L64" s="93"/>
      <c r="M64" s="87"/>
      <c r="N64" s="87"/>
      <c r="O64" s="87"/>
      <c r="P64" s="87"/>
      <c r="Q64" s="87"/>
      <c r="R64" s="87"/>
      <c r="S64" s="109"/>
      <c r="T64" s="112"/>
      <c r="U64" s="112"/>
      <c r="V64" s="109"/>
      <c r="W64" s="109"/>
      <c r="X64" s="109"/>
      <c r="Y64" s="109"/>
      <c r="Z64" s="109"/>
      <c r="AA64" s="109"/>
      <c r="AB64" s="109"/>
      <c r="AC64" s="109"/>
      <c r="AD64" s="109"/>
      <c r="AE64" s="109"/>
      <c r="AF64" s="109"/>
      <c r="AG64" s="109"/>
      <c r="AH64" s="109"/>
      <c r="AI64" s="109"/>
      <c r="AJ64" s="109"/>
      <c r="AK64" s="109"/>
      <c r="AL64" s="130"/>
    </row>
    <row r="65" spans="1:38" s="8" customFormat="1" ht="23.1" customHeight="1">
      <c r="A65" s="61">
        <v>9.3000000000000007</v>
      </c>
      <c r="B65" s="61"/>
      <c r="C65" s="62" t="s">
        <v>172</v>
      </c>
      <c r="D65" s="72"/>
      <c r="E65" s="73"/>
      <c r="F65" s="74"/>
      <c r="G65" s="71"/>
      <c r="H65" s="66"/>
      <c r="I65" s="71"/>
      <c r="J65" s="71"/>
      <c r="K65" s="100"/>
      <c r="L65" s="100"/>
      <c r="M65" s="99"/>
      <c r="N65" s="99"/>
      <c r="O65" s="99"/>
      <c r="P65" s="99"/>
      <c r="Q65" s="99"/>
      <c r="R65" s="99"/>
      <c r="S65" s="101"/>
      <c r="T65" s="101"/>
      <c r="U65" s="101"/>
      <c r="V65" s="101"/>
      <c r="W65" s="101"/>
      <c r="X65" s="101"/>
      <c r="Y65" s="101"/>
      <c r="Z65" s="101"/>
      <c r="AA65" s="101"/>
      <c r="AB65" s="101"/>
      <c r="AC65" s="101"/>
      <c r="AD65" s="101"/>
      <c r="AE65" s="101"/>
      <c r="AF65" s="101"/>
      <c r="AG65" s="101"/>
      <c r="AH65" s="101"/>
      <c r="AI65" s="101"/>
      <c r="AJ65" s="101"/>
      <c r="AK65" s="101"/>
      <c r="AL65" s="123"/>
    </row>
    <row r="66" spans="1:38" s="8" customFormat="1" ht="23.1" customHeight="1">
      <c r="A66" s="61">
        <v>9.4</v>
      </c>
      <c r="B66" s="61"/>
      <c r="C66" s="62" t="s">
        <v>173</v>
      </c>
      <c r="D66" s="72"/>
      <c r="E66" s="73"/>
      <c r="F66" s="74"/>
      <c r="G66" s="71"/>
      <c r="H66" s="66"/>
      <c r="I66" s="71"/>
      <c r="J66" s="71"/>
      <c r="K66" s="100"/>
      <c r="L66" s="100"/>
      <c r="M66" s="99"/>
      <c r="N66" s="99"/>
      <c r="O66" s="99"/>
      <c r="P66" s="99"/>
      <c r="Q66" s="99"/>
      <c r="R66" s="99"/>
      <c r="S66" s="101"/>
      <c r="T66" s="101"/>
      <c r="U66" s="101"/>
      <c r="V66" s="101"/>
      <c r="W66" s="101"/>
      <c r="X66" s="101"/>
      <c r="Y66" s="101"/>
      <c r="Z66" s="101"/>
      <c r="AA66" s="101"/>
      <c r="AB66" s="101"/>
      <c r="AC66" s="101"/>
      <c r="AD66" s="101"/>
      <c r="AE66" s="101"/>
      <c r="AF66" s="101"/>
      <c r="AG66" s="101"/>
      <c r="AH66" s="101"/>
      <c r="AI66" s="101"/>
      <c r="AJ66" s="101"/>
      <c r="AK66" s="101"/>
      <c r="AL66" s="123"/>
    </row>
    <row r="67" spans="1:38" s="8" customFormat="1" ht="23.1" customHeight="1">
      <c r="A67" s="61">
        <v>9.5</v>
      </c>
      <c r="B67" s="61"/>
      <c r="C67" s="62" t="s">
        <v>174</v>
      </c>
      <c r="D67" s="72"/>
      <c r="E67" s="73"/>
      <c r="F67" s="74"/>
      <c r="G67" s="71"/>
      <c r="H67" s="66"/>
      <c r="I67" s="71"/>
      <c r="J67" s="71"/>
      <c r="K67" s="100"/>
      <c r="L67" s="100"/>
      <c r="M67" s="99"/>
      <c r="N67" s="99"/>
      <c r="O67" s="99"/>
      <c r="P67" s="99"/>
      <c r="Q67" s="99"/>
      <c r="R67" s="99"/>
      <c r="S67" s="101"/>
      <c r="T67" s="101"/>
      <c r="U67" s="101"/>
      <c r="V67" s="101"/>
      <c r="W67" s="101"/>
      <c r="X67" s="101"/>
      <c r="Y67" s="101"/>
      <c r="Z67" s="101"/>
      <c r="AA67" s="101"/>
      <c r="AB67" s="101"/>
      <c r="AC67" s="101"/>
      <c r="AD67" s="101"/>
      <c r="AE67" s="101"/>
      <c r="AF67" s="101"/>
      <c r="AG67" s="101"/>
      <c r="AH67" s="101"/>
      <c r="AI67" s="101"/>
      <c r="AJ67" s="101"/>
      <c r="AK67" s="101"/>
      <c r="AL67" s="123"/>
    </row>
    <row r="68" spans="1:38" s="9" customFormat="1" ht="23.1" customHeight="1">
      <c r="A68" s="29">
        <v>10</v>
      </c>
      <c r="B68" s="50"/>
      <c r="C68" s="29" t="s">
        <v>175</v>
      </c>
      <c r="D68" s="51"/>
      <c r="E68" s="52"/>
      <c r="F68" s="52"/>
      <c r="G68" s="56"/>
      <c r="H68" s="56"/>
      <c r="I68" s="56"/>
      <c r="J68" s="56"/>
      <c r="K68" s="51"/>
      <c r="L68" s="51"/>
      <c r="M68" s="92">
        <f>SUM(M69:M101)</f>
        <v>1375</v>
      </c>
      <c r="N68" s="92">
        <f t="shared" ref="N68:R68" si="4">SUM(N69:N101)</f>
        <v>1375</v>
      </c>
      <c r="O68" s="92">
        <f t="shared" si="4"/>
        <v>0</v>
      </c>
      <c r="P68" s="92">
        <f t="shared" si="4"/>
        <v>1375</v>
      </c>
      <c r="Q68" s="92">
        <f t="shared" si="4"/>
        <v>1375</v>
      </c>
      <c r="R68" s="92">
        <f t="shared" si="4"/>
        <v>0</v>
      </c>
      <c r="S68" s="52"/>
      <c r="T68" s="52"/>
      <c r="U68" s="52"/>
      <c r="V68" s="52"/>
      <c r="W68" s="52"/>
      <c r="X68" s="52"/>
      <c r="Y68" s="96"/>
      <c r="Z68" s="96"/>
      <c r="AA68" s="52"/>
      <c r="AB68" s="52"/>
      <c r="AC68" s="52"/>
      <c r="AD68" s="52"/>
      <c r="AE68" s="52"/>
      <c r="AF68" s="52"/>
      <c r="AG68" s="96"/>
      <c r="AH68" s="96"/>
      <c r="AI68" s="96"/>
      <c r="AJ68" s="96"/>
      <c r="AK68" s="119"/>
      <c r="AL68" s="129"/>
    </row>
    <row r="69" spans="1:38" s="8" customFormat="1" ht="39" customHeight="1">
      <c r="A69" s="21">
        <v>10.1</v>
      </c>
      <c r="B69" s="21"/>
      <c r="C69" s="32" t="s">
        <v>176</v>
      </c>
      <c r="D69" s="55" t="s">
        <v>177</v>
      </c>
      <c r="E69" s="55" t="s">
        <v>178</v>
      </c>
      <c r="F69" s="32" t="s">
        <v>179</v>
      </c>
      <c r="G69" s="32" t="s">
        <v>53</v>
      </c>
      <c r="H69" s="31" t="s">
        <v>180</v>
      </c>
      <c r="I69" s="86">
        <v>4</v>
      </c>
      <c r="J69" s="86">
        <v>4</v>
      </c>
      <c r="K69" s="87"/>
      <c r="L69" s="87"/>
      <c r="M69" s="33">
        <v>130</v>
      </c>
      <c r="N69" s="33">
        <v>130</v>
      </c>
      <c r="O69" s="86"/>
      <c r="P69" s="33">
        <v>130</v>
      </c>
      <c r="Q69" s="33">
        <v>130</v>
      </c>
      <c r="R69" s="87"/>
      <c r="S69" s="87" t="s">
        <v>55</v>
      </c>
      <c r="T69" s="86">
        <v>100</v>
      </c>
      <c r="U69" s="86">
        <v>280</v>
      </c>
      <c r="V69" s="86">
        <v>40</v>
      </c>
      <c r="W69" s="86">
        <v>65</v>
      </c>
      <c r="X69" s="87"/>
      <c r="Y69" s="87"/>
      <c r="Z69" s="87"/>
      <c r="AA69" s="87"/>
      <c r="AB69" s="87"/>
      <c r="AC69" s="87"/>
      <c r="AD69" s="87"/>
      <c r="AE69" s="87"/>
      <c r="AF69" s="86">
        <v>280</v>
      </c>
      <c r="AG69" s="86">
        <v>65</v>
      </c>
      <c r="AH69" s="87"/>
      <c r="AI69" s="87"/>
      <c r="AJ69" s="109" t="s">
        <v>134</v>
      </c>
      <c r="AK69" s="109" t="s">
        <v>57</v>
      </c>
      <c r="AL69" s="130"/>
    </row>
    <row r="70" spans="1:38" s="8" customFormat="1" ht="48" customHeight="1">
      <c r="A70" s="21">
        <v>10.1</v>
      </c>
      <c r="B70" s="21"/>
      <c r="C70" s="32" t="s">
        <v>176</v>
      </c>
      <c r="D70" s="55" t="s">
        <v>181</v>
      </c>
      <c r="E70" s="55" t="s">
        <v>182</v>
      </c>
      <c r="F70" s="32" t="s">
        <v>183</v>
      </c>
      <c r="G70" s="32" t="s">
        <v>53</v>
      </c>
      <c r="H70" s="31" t="s">
        <v>180</v>
      </c>
      <c r="I70" s="86">
        <v>5</v>
      </c>
      <c r="J70" s="86">
        <v>5</v>
      </c>
      <c r="K70" s="87"/>
      <c r="L70" s="87"/>
      <c r="M70" s="33">
        <v>230</v>
      </c>
      <c r="N70" s="33">
        <v>230</v>
      </c>
      <c r="O70" s="86"/>
      <c r="P70" s="33">
        <v>230</v>
      </c>
      <c r="Q70" s="33">
        <v>230</v>
      </c>
      <c r="R70" s="87"/>
      <c r="S70" s="87" t="s">
        <v>55</v>
      </c>
      <c r="T70" s="86">
        <v>120</v>
      </c>
      <c r="U70" s="86">
        <v>300</v>
      </c>
      <c r="V70" s="86">
        <v>30</v>
      </c>
      <c r="W70" s="86">
        <v>53</v>
      </c>
      <c r="X70" s="87"/>
      <c r="Y70" s="87"/>
      <c r="Z70" s="87"/>
      <c r="AA70" s="87"/>
      <c r="AB70" s="87"/>
      <c r="AC70" s="87"/>
      <c r="AD70" s="87"/>
      <c r="AE70" s="87"/>
      <c r="AF70" s="86">
        <v>300</v>
      </c>
      <c r="AG70" s="86">
        <v>53</v>
      </c>
      <c r="AH70" s="87"/>
      <c r="AI70" s="87"/>
      <c r="AJ70" s="109" t="s">
        <v>168</v>
      </c>
      <c r="AK70" s="109" t="s">
        <v>57</v>
      </c>
      <c r="AL70" s="130"/>
    </row>
    <row r="71" spans="1:38" s="8" customFormat="1" ht="50.1" customHeight="1">
      <c r="A71" s="21">
        <v>10.1</v>
      </c>
      <c r="B71" s="21"/>
      <c r="C71" s="32" t="s">
        <v>176</v>
      </c>
      <c r="D71" s="35" t="s">
        <v>184</v>
      </c>
      <c r="E71" s="36" t="s">
        <v>185</v>
      </c>
      <c r="F71" s="35" t="s">
        <v>186</v>
      </c>
      <c r="G71" s="32" t="s">
        <v>53</v>
      </c>
      <c r="H71" s="31" t="s">
        <v>180</v>
      </c>
      <c r="I71" s="87">
        <v>0.92</v>
      </c>
      <c r="J71" s="87">
        <v>0.92</v>
      </c>
      <c r="K71" s="35"/>
      <c r="L71" s="35"/>
      <c r="M71" s="35">
        <v>21</v>
      </c>
      <c r="N71" s="35">
        <v>21</v>
      </c>
      <c r="O71" s="78"/>
      <c r="P71" s="35">
        <v>21</v>
      </c>
      <c r="Q71" s="35">
        <v>21</v>
      </c>
      <c r="R71" s="78"/>
      <c r="S71" s="87" t="s">
        <v>55</v>
      </c>
      <c r="T71" s="84">
        <v>126</v>
      </c>
      <c r="U71" s="84">
        <v>350</v>
      </c>
      <c r="V71" s="84">
        <v>3</v>
      </c>
      <c r="W71" s="84">
        <v>3</v>
      </c>
      <c r="X71" s="84"/>
      <c r="Y71" s="84"/>
      <c r="Z71" s="84"/>
      <c r="AA71" s="84"/>
      <c r="AB71" s="84"/>
      <c r="AC71" s="84"/>
      <c r="AD71" s="84"/>
      <c r="AE71" s="84"/>
      <c r="AF71" s="84">
        <v>345</v>
      </c>
      <c r="AG71" s="84">
        <v>3</v>
      </c>
      <c r="AH71" s="78"/>
      <c r="AI71" s="78"/>
      <c r="AJ71" s="32" t="s">
        <v>104</v>
      </c>
      <c r="AK71" s="109" t="s">
        <v>57</v>
      </c>
      <c r="AL71" s="121"/>
    </row>
    <row r="72" spans="1:38" s="8" customFormat="1" ht="42" customHeight="1">
      <c r="A72" s="21">
        <v>10.1</v>
      </c>
      <c r="B72" s="21"/>
      <c r="C72" s="32" t="s">
        <v>176</v>
      </c>
      <c r="D72" s="35" t="s">
        <v>187</v>
      </c>
      <c r="E72" s="36" t="s">
        <v>188</v>
      </c>
      <c r="F72" s="35" t="s">
        <v>186</v>
      </c>
      <c r="G72" s="32" t="s">
        <v>53</v>
      </c>
      <c r="H72" s="31" t="s">
        <v>180</v>
      </c>
      <c r="I72" s="171">
        <v>0.97</v>
      </c>
      <c r="J72" s="171">
        <v>0.97</v>
      </c>
      <c r="K72" s="35"/>
      <c r="L72" s="35"/>
      <c r="M72" s="35">
        <v>26</v>
      </c>
      <c r="N72" s="35">
        <v>26</v>
      </c>
      <c r="O72" s="78"/>
      <c r="P72" s="35">
        <v>26</v>
      </c>
      <c r="Q72" s="35">
        <v>26</v>
      </c>
      <c r="R72" s="78"/>
      <c r="S72" s="87" t="s">
        <v>55</v>
      </c>
      <c r="T72" s="84">
        <v>180</v>
      </c>
      <c r="U72" s="84">
        <v>500</v>
      </c>
      <c r="V72" s="84">
        <v>6</v>
      </c>
      <c r="W72" s="84">
        <v>9</v>
      </c>
      <c r="X72" s="84"/>
      <c r="Y72" s="84"/>
      <c r="Z72" s="84"/>
      <c r="AA72" s="84"/>
      <c r="AB72" s="84"/>
      <c r="AC72" s="84"/>
      <c r="AD72" s="84"/>
      <c r="AE72" s="84"/>
      <c r="AF72" s="84">
        <v>483</v>
      </c>
      <c r="AG72" s="84">
        <v>9</v>
      </c>
      <c r="AH72" s="78"/>
      <c r="AI72" s="78"/>
      <c r="AJ72" s="32" t="s">
        <v>104</v>
      </c>
      <c r="AK72" s="109" t="s">
        <v>57</v>
      </c>
      <c r="AL72" s="121"/>
    </row>
    <row r="73" spans="1:38" s="8" customFormat="1" ht="44.1" customHeight="1">
      <c r="A73" s="21">
        <v>10.1</v>
      </c>
      <c r="B73" s="21"/>
      <c r="C73" s="32" t="s">
        <v>176</v>
      </c>
      <c r="D73" s="35" t="s">
        <v>189</v>
      </c>
      <c r="E73" s="36" t="s">
        <v>190</v>
      </c>
      <c r="F73" s="35" t="s">
        <v>108</v>
      </c>
      <c r="G73" s="32" t="s">
        <v>53</v>
      </c>
      <c r="H73" s="31" t="s">
        <v>180</v>
      </c>
      <c r="I73" s="171">
        <v>0.13500000000000001</v>
      </c>
      <c r="J73" s="171">
        <v>0.13500000000000001</v>
      </c>
      <c r="K73" s="84"/>
      <c r="L73" s="84"/>
      <c r="M73" s="35">
        <v>5</v>
      </c>
      <c r="N73" s="35">
        <v>5</v>
      </c>
      <c r="O73" s="78"/>
      <c r="P73" s="35">
        <v>5</v>
      </c>
      <c r="Q73" s="35">
        <v>5</v>
      </c>
      <c r="R73" s="78"/>
      <c r="S73" s="87" t="s">
        <v>55</v>
      </c>
      <c r="T73" s="84">
        <v>100</v>
      </c>
      <c r="U73" s="84">
        <v>200</v>
      </c>
      <c r="V73" s="84">
        <v>2</v>
      </c>
      <c r="W73" s="84">
        <v>3</v>
      </c>
      <c r="X73" s="84"/>
      <c r="Y73" s="84"/>
      <c r="Z73" s="84"/>
      <c r="AA73" s="84"/>
      <c r="AB73" s="84"/>
      <c r="AC73" s="84"/>
      <c r="AD73" s="84"/>
      <c r="AE73" s="84"/>
      <c r="AF73" s="84">
        <v>200</v>
      </c>
      <c r="AG73" s="84">
        <v>3</v>
      </c>
      <c r="AH73" s="78"/>
      <c r="AI73" s="78"/>
      <c r="AJ73" s="32" t="s">
        <v>104</v>
      </c>
      <c r="AK73" s="109" t="s">
        <v>57</v>
      </c>
      <c r="AL73" s="121"/>
    </row>
    <row r="74" spans="1:38" s="8" customFormat="1" ht="42.95" customHeight="1">
      <c r="A74" s="21">
        <v>10.1</v>
      </c>
      <c r="B74" s="21"/>
      <c r="C74" s="32" t="s">
        <v>176</v>
      </c>
      <c r="D74" s="35" t="s">
        <v>191</v>
      </c>
      <c r="E74" s="36" t="s">
        <v>192</v>
      </c>
      <c r="F74" s="35" t="s">
        <v>108</v>
      </c>
      <c r="G74" s="32" t="s">
        <v>53</v>
      </c>
      <c r="H74" s="31" t="s">
        <v>180</v>
      </c>
      <c r="I74" s="171">
        <v>0.49</v>
      </c>
      <c r="J74" s="171">
        <v>0.49</v>
      </c>
      <c r="K74" s="84"/>
      <c r="L74" s="84"/>
      <c r="M74" s="35">
        <v>20</v>
      </c>
      <c r="N74" s="35">
        <v>20</v>
      </c>
      <c r="O74" s="78"/>
      <c r="P74" s="35">
        <v>20</v>
      </c>
      <c r="Q74" s="35">
        <v>20</v>
      </c>
      <c r="R74" s="78"/>
      <c r="S74" s="87" t="s">
        <v>55</v>
      </c>
      <c r="T74" s="84">
        <v>150</v>
      </c>
      <c r="U74" s="84">
        <v>400</v>
      </c>
      <c r="V74" s="84">
        <v>4</v>
      </c>
      <c r="W74" s="84">
        <v>6</v>
      </c>
      <c r="X74" s="84"/>
      <c r="Y74" s="84"/>
      <c r="Z74" s="84"/>
      <c r="AA74" s="84"/>
      <c r="AB74" s="84"/>
      <c r="AC74" s="84"/>
      <c r="AD74" s="84"/>
      <c r="AE74" s="84"/>
      <c r="AF74" s="84">
        <v>400</v>
      </c>
      <c r="AG74" s="84">
        <v>6</v>
      </c>
      <c r="AH74" s="78"/>
      <c r="AI74" s="78"/>
      <c r="AJ74" s="32" t="s">
        <v>104</v>
      </c>
      <c r="AK74" s="109" t="s">
        <v>57</v>
      </c>
      <c r="AL74" s="121"/>
    </row>
    <row r="75" spans="1:38" s="8" customFormat="1" ht="42.95" customHeight="1">
      <c r="A75" s="21">
        <v>10.1</v>
      </c>
      <c r="B75" s="21"/>
      <c r="C75" s="32" t="s">
        <v>176</v>
      </c>
      <c r="D75" s="35" t="s">
        <v>193</v>
      </c>
      <c r="E75" s="36" t="s">
        <v>194</v>
      </c>
      <c r="F75" s="35" t="s">
        <v>103</v>
      </c>
      <c r="G75" s="32" t="s">
        <v>53</v>
      </c>
      <c r="H75" s="31" t="s">
        <v>180</v>
      </c>
      <c r="I75" s="172">
        <v>0.5</v>
      </c>
      <c r="J75" s="172">
        <v>0.5</v>
      </c>
      <c r="K75" s="84"/>
      <c r="L75" s="84"/>
      <c r="M75" s="35">
        <v>17</v>
      </c>
      <c r="N75" s="35">
        <v>17</v>
      </c>
      <c r="O75" s="78"/>
      <c r="P75" s="35">
        <v>17</v>
      </c>
      <c r="Q75" s="35">
        <v>17</v>
      </c>
      <c r="R75" s="78"/>
      <c r="S75" s="87" t="s">
        <v>55</v>
      </c>
      <c r="T75" s="84">
        <v>160</v>
      </c>
      <c r="U75" s="84">
        <v>400</v>
      </c>
      <c r="V75" s="84">
        <v>5</v>
      </c>
      <c r="W75" s="84">
        <v>9</v>
      </c>
      <c r="X75" s="84"/>
      <c r="Y75" s="84"/>
      <c r="Z75" s="84"/>
      <c r="AA75" s="84"/>
      <c r="AB75" s="84"/>
      <c r="AC75" s="84"/>
      <c r="AD75" s="84"/>
      <c r="AE75" s="84"/>
      <c r="AF75" s="84">
        <v>400</v>
      </c>
      <c r="AG75" s="84">
        <v>9</v>
      </c>
      <c r="AH75" s="78"/>
      <c r="AI75" s="78"/>
      <c r="AJ75" s="32" t="s">
        <v>104</v>
      </c>
      <c r="AK75" s="109" t="s">
        <v>57</v>
      </c>
      <c r="AL75" s="121"/>
    </row>
    <row r="76" spans="1:38" s="8" customFormat="1" ht="77.099999999999994" customHeight="1">
      <c r="A76" s="21">
        <v>10.1</v>
      </c>
      <c r="B76" s="21"/>
      <c r="C76" s="32" t="s">
        <v>176</v>
      </c>
      <c r="D76" s="35" t="s">
        <v>195</v>
      </c>
      <c r="E76" s="36" t="s">
        <v>196</v>
      </c>
      <c r="F76" s="35" t="s">
        <v>103</v>
      </c>
      <c r="G76" s="32" t="s">
        <v>53</v>
      </c>
      <c r="H76" s="31" t="s">
        <v>180</v>
      </c>
      <c r="I76" s="172">
        <v>0.23</v>
      </c>
      <c r="J76" s="172">
        <v>0.23</v>
      </c>
      <c r="K76" s="78"/>
      <c r="L76" s="78"/>
      <c r="M76" s="35">
        <v>8</v>
      </c>
      <c r="N76" s="35">
        <v>8</v>
      </c>
      <c r="O76" s="78"/>
      <c r="P76" s="35">
        <v>8</v>
      </c>
      <c r="Q76" s="35">
        <v>8</v>
      </c>
      <c r="R76" s="78"/>
      <c r="S76" s="87" t="s">
        <v>55</v>
      </c>
      <c r="T76" s="84">
        <v>154</v>
      </c>
      <c r="U76" s="84">
        <v>450</v>
      </c>
      <c r="V76" s="84">
        <v>5</v>
      </c>
      <c r="W76" s="84">
        <v>9</v>
      </c>
      <c r="X76" s="78"/>
      <c r="Y76" s="78"/>
      <c r="Z76" s="78"/>
      <c r="AA76" s="78"/>
      <c r="AB76" s="78"/>
      <c r="AC76" s="78"/>
      <c r="AD76" s="78"/>
      <c r="AE76" s="78"/>
      <c r="AF76" s="84">
        <v>450</v>
      </c>
      <c r="AG76" s="84">
        <v>9</v>
      </c>
      <c r="AH76" s="78"/>
      <c r="AI76" s="78"/>
      <c r="AJ76" s="32" t="s">
        <v>104</v>
      </c>
      <c r="AK76" s="109" t="s">
        <v>105</v>
      </c>
      <c r="AL76" s="121"/>
    </row>
    <row r="77" spans="1:38" s="8" customFormat="1" ht="51" customHeight="1">
      <c r="A77" s="21">
        <v>10.1</v>
      </c>
      <c r="B77" s="21"/>
      <c r="C77" s="32" t="s">
        <v>176</v>
      </c>
      <c r="D77" s="55" t="s">
        <v>197</v>
      </c>
      <c r="E77" s="55" t="s">
        <v>198</v>
      </c>
      <c r="F77" s="55" t="s">
        <v>199</v>
      </c>
      <c r="G77" s="32" t="s">
        <v>53</v>
      </c>
      <c r="H77" s="31" t="s">
        <v>180</v>
      </c>
      <c r="I77" s="87">
        <v>0.35</v>
      </c>
      <c r="J77" s="87">
        <v>0.35</v>
      </c>
      <c r="K77" s="87"/>
      <c r="L77" s="87"/>
      <c r="M77" s="86">
        <v>26</v>
      </c>
      <c r="N77" s="86">
        <v>26</v>
      </c>
      <c r="O77" s="86"/>
      <c r="P77" s="86">
        <v>26</v>
      </c>
      <c r="Q77" s="86">
        <v>26</v>
      </c>
      <c r="R77" s="87"/>
      <c r="S77" s="87" t="s">
        <v>55</v>
      </c>
      <c r="T77" s="32">
        <v>139</v>
      </c>
      <c r="U77" s="32">
        <v>421</v>
      </c>
      <c r="V77" s="32">
        <v>18</v>
      </c>
      <c r="W77" s="32">
        <v>37</v>
      </c>
      <c r="X77" s="87"/>
      <c r="Y77" s="87"/>
      <c r="Z77" s="87"/>
      <c r="AA77" s="87"/>
      <c r="AB77" s="87"/>
      <c r="AC77" s="87"/>
      <c r="AD77" s="87"/>
      <c r="AE77" s="87"/>
      <c r="AF77" s="87"/>
      <c r="AG77" s="87"/>
      <c r="AH77" s="86">
        <v>139</v>
      </c>
      <c r="AI77" s="86">
        <v>18</v>
      </c>
      <c r="AJ77" s="109" t="s">
        <v>74</v>
      </c>
      <c r="AK77" s="32" t="s">
        <v>57</v>
      </c>
      <c r="AL77" s="130"/>
    </row>
    <row r="78" spans="1:38" s="8" customFormat="1" ht="51.75" customHeight="1">
      <c r="A78" s="155">
        <v>10.1</v>
      </c>
      <c r="B78" s="155"/>
      <c r="C78" s="156" t="s">
        <v>176</v>
      </c>
      <c r="D78" s="156" t="s">
        <v>200</v>
      </c>
      <c r="E78" s="156" t="s">
        <v>201</v>
      </c>
      <c r="F78" s="156" t="s">
        <v>202</v>
      </c>
      <c r="G78" s="156" t="s">
        <v>53</v>
      </c>
      <c r="H78" s="157" t="s">
        <v>180</v>
      </c>
      <c r="I78" s="173">
        <v>0.5</v>
      </c>
      <c r="J78" s="173">
        <v>0.5</v>
      </c>
      <c r="K78" s="173"/>
      <c r="L78" s="173"/>
      <c r="M78" s="173">
        <v>32</v>
      </c>
      <c r="N78" s="173">
        <v>32</v>
      </c>
      <c r="O78" s="173"/>
      <c r="P78" s="173">
        <v>32</v>
      </c>
      <c r="Q78" s="173">
        <v>32</v>
      </c>
      <c r="R78" s="173"/>
      <c r="S78" s="185" t="s">
        <v>55</v>
      </c>
      <c r="T78" s="173">
        <v>350</v>
      </c>
      <c r="U78" s="173">
        <v>780</v>
      </c>
      <c r="V78" s="173">
        <v>10</v>
      </c>
      <c r="W78" s="173">
        <v>20</v>
      </c>
      <c r="X78" s="173"/>
      <c r="Y78" s="173"/>
      <c r="Z78" s="173"/>
      <c r="AA78" s="173"/>
      <c r="AB78" s="173"/>
      <c r="AC78" s="173"/>
      <c r="AD78" s="173"/>
      <c r="AE78" s="173"/>
      <c r="AF78" s="173">
        <v>350</v>
      </c>
      <c r="AG78" s="173">
        <v>20</v>
      </c>
      <c r="AH78" s="173"/>
      <c r="AI78" s="191"/>
      <c r="AJ78" s="45" t="s">
        <v>112</v>
      </c>
      <c r="AK78" s="156" t="s">
        <v>57</v>
      </c>
      <c r="AL78" s="192"/>
    </row>
    <row r="79" spans="1:38" s="8" customFormat="1" ht="51" customHeight="1">
      <c r="A79" s="155"/>
      <c r="B79" s="155"/>
      <c r="C79" s="156" t="s">
        <v>176</v>
      </c>
      <c r="D79" s="156" t="s">
        <v>203</v>
      </c>
      <c r="E79" s="156" t="s">
        <v>204</v>
      </c>
      <c r="F79" s="156" t="s">
        <v>205</v>
      </c>
      <c r="G79" s="156" t="s">
        <v>53</v>
      </c>
      <c r="H79" s="157" t="s">
        <v>180</v>
      </c>
      <c r="I79" s="173">
        <v>0.52</v>
      </c>
      <c r="J79" s="173">
        <v>0.52</v>
      </c>
      <c r="K79" s="173"/>
      <c r="L79" s="173"/>
      <c r="M79" s="173">
        <v>17</v>
      </c>
      <c r="N79" s="173">
        <v>17</v>
      </c>
      <c r="O79" s="173"/>
      <c r="P79" s="173">
        <v>17</v>
      </c>
      <c r="Q79" s="173">
        <v>17</v>
      </c>
      <c r="R79" s="173"/>
      <c r="S79" s="185" t="s">
        <v>55</v>
      </c>
      <c r="T79" s="186">
        <v>340</v>
      </c>
      <c r="U79" s="187">
        <v>690</v>
      </c>
      <c r="V79" s="186">
        <v>13</v>
      </c>
      <c r="W79" s="186">
        <v>28</v>
      </c>
      <c r="X79" s="173"/>
      <c r="Y79" s="173"/>
      <c r="Z79" s="173"/>
      <c r="AA79" s="173"/>
      <c r="AB79" s="173"/>
      <c r="AC79" s="173"/>
      <c r="AD79" s="173"/>
      <c r="AE79" s="173"/>
      <c r="AF79" s="173">
        <v>80</v>
      </c>
      <c r="AG79" s="173">
        <v>28</v>
      </c>
      <c r="AH79" s="173"/>
      <c r="AI79" s="191"/>
      <c r="AJ79" s="45" t="s">
        <v>112</v>
      </c>
      <c r="AK79" s="156" t="s">
        <v>57</v>
      </c>
      <c r="AL79" s="192"/>
    </row>
    <row r="80" spans="1:38" s="8" customFormat="1" ht="51" customHeight="1">
      <c r="A80" s="155"/>
      <c r="B80" s="155"/>
      <c r="C80" s="156" t="s">
        <v>176</v>
      </c>
      <c r="D80" s="156" t="s">
        <v>206</v>
      </c>
      <c r="E80" s="156" t="s">
        <v>207</v>
      </c>
      <c r="F80" s="156" t="s">
        <v>208</v>
      </c>
      <c r="G80" s="156" t="s">
        <v>53</v>
      </c>
      <c r="H80" s="157" t="s">
        <v>180</v>
      </c>
      <c r="I80" s="173">
        <v>0.6</v>
      </c>
      <c r="J80" s="173">
        <v>0.6</v>
      </c>
      <c r="K80" s="173"/>
      <c r="L80" s="173"/>
      <c r="M80" s="173">
        <v>25</v>
      </c>
      <c r="N80" s="173">
        <v>25</v>
      </c>
      <c r="O80" s="173"/>
      <c r="P80" s="173">
        <v>25</v>
      </c>
      <c r="Q80" s="173">
        <v>25</v>
      </c>
      <c r="R80" s="173"/>
      <c r="S80" s="185" t="s">
        <v>55</v>
      </c>
      <c r="T80" s="110">
        <v>465</v>
      </c>
      <c r="U80" s="110">
        <v>2120</v>
      </c>
      <c r="V80" s="110">
        <v>7</v>
      </c>
      <c r="W80" s="110">
        <v>23</v>
      </c>
      <c r="X80" s="173"/>
      <c r="Y80" s="173"/>
      <c r="Z80" s="173"/>
      <c r="AA80" s="173"/>
      <c r="AB80" s="173"/>
      <c r="AC80" s="173"/>
      <c r="AD80" s="173"/>
      <c r="AE80" s="173"/>
      <c r="AF80" s="173">
        <v>2120</v>
      </c>
      <c r="AG80" s="173">
        <v>23</v>
      </c>
      <c r="AH80" s="173"/>
      <c r="AI80" s="191"/>
      <c r="AJ80" s="45" t="s">
        <v>112</v>
      </c>
      <c r="AK80" s="156" t="s">
        <v>57</v>
      </c>
      <c r="AL80" s="192"/>
    </row>
    <row r="81" spans="1:38" s="8" customFormat="1" ht="51" customHeight="1">
      <c r="A81" s="155"/>
      <c r="B81" s="155"/>
      <c r="C81" s="156" t="s">
        <v>176</v>
      </c>
      <c r="D81" s="156" t="s">
        <v>209</v>
      </c>
      <c r="E81" s="156" t="s">
        <v>210</v>
      </c>
      <c r="F81" s="156" t="s">
        <v>208</v>
      </c>
      <c r="G81" s="156" t="s">
        <v>53</v>
      </c>
      <c r="H81" s="157" t="s">
        <v>180</v>
      </c>
      <c r="I81" s="173">
        <v>1</v>
      </c>
      <c r="J81" s="173">
        <v>1</v>
      </c>
      <c r="K81" s="173"/>
      <c r="L81" s="173"/>
      <c r="M81" s="173">
        <v>18</v>
      </c>
      <c r="N81" s="173">
        <v>18</v>
      </c>
      <c r="O81" s="173"/>
      <c r="P81" s="173">
        <v>18</v>
      </c>
      <c r="Q81" s="173">
        <v>18</v>
      </c>
      <c r="R81" s="173"/>
      <c r="S81" s="185" t="s">
        <v>55</v>
      </c>
      <c r="T81" s="110">
        <v>300</v>
      </c>
      <c r="U81" s="110">
        <v>960</v>
      </c>
      <c r="V81" s="110">
        <v>34</v>
      </c>
      <c r="W81" s="110">
        <v>42</v>
      </c>
      <c r="X81" s="173"/>
      <c r="Y81" s="173"/>
      <c r="Z81" s="173"/>
      <c r="AA81" s="173"/>
      <c r="AB81" s="173"/>
      <c r="AC81" s="173"/>
      <c r="AD81" s="173"/>
      <c r="AE81" s="173"/>
      <c r="AF81" s="173">
        <v>960</v>
      </c>
      <c r="AG81" s="173">
        <v>42</v>
      </c>
      <c r="AH81" s="173"/>
      <c r="AI81" s="191"/>
      <c r="AJ81" s="45" t="s">
        <v>112</v>
      </c>
      <c r="AK81" s="156" t="s">
        <v>57</v>
      </c>
      <c r="AL81" s="192"/>
    </row>
    <row r="82" spans="1:38" s="8" customFormat="1" ht="51" customHeight="1">
      <c r="A82" s="158"/>
      <c r="B82" s="158"/>
      <c r="C82" s="156" t="s">
        <v>176</v>
      </c>
      <c r="D82" s="159" t="s">
        <v>211</v>
      </c>
      <c r="E82" s="160" t="s">
        <v>212</v>
      </c>
      <c r="F82" s="160" t="s">
        <v>213</v>
      </c>
      <c r="G82" s="160" t="s">
        <v>53</v>
      </c>
      <c r="H82" s="157" t="s">
        <v>180</v>
      </c>
      <c r="I82" s="174">
        <v>0.55000000000000004</v>
      </c>
      <c r="J82" s="174">
        <v>0.55000000000000004</v>
      </c>
      <c r="K82" s="174"/>
      <c r="L82" s="174"/>
      <c r="M82" s="175">
        <v>19</v>
      </c>
      <c r="N82" s="175">
        <v>19</v>
      </c>
      <c r="O82" s="176"/>
      <c r="P82" s="175">
        <v>19</v>
      </c>
      <c r="Q82" s="175">
        <v>19</v>
      </c>
      <c r="R82" s="175"/>
      <c r="S82" s="175" t="s">
        <v>55</v>
      </c>
      <c r="T82" s="110">
        <v>133</v>
      </c>
      <c r="U82" s="110">
        <v>408</v>
      </c>
      <c r="V82" s="110">
        <v>7</v>
      </c>
      <c r="W82" s="110">
        <v>20</v>
      </c>
      <c r="X82" s="175"/>
      <c r="Y82" s="175"/>
      <c r="Z82" s="175"/>
      <c r="AA82" s="175"/>
      <c r="AB82" s="175"/>
      <c r="AC82" s="175"/>
      <c r="AD82" s="175"/>
      <c r="AE82" s="175"/>
      <c r="AF82" s="175">
        <v>133</v>
      </c>
      <c r="AG82" s="175">
        <v>7</v>
      </c>
      <c r="AH82" s="175"/>
      <c r="AI82" s="193"/>
      <c r="AJ82" s="45" t="s">
        <v>112</v>
      </c>
      <c r="AK82" s="156" t="s">
        <v>57</v>
      </c>
      <c r="AL82" s="194"/>
    </row>
    <row r="83" spans="1:38" s="8" customFormat="1" ht="57" customHeight="1">
      <c r="A83" s="21">
        <v>10.1</v>
      </c>
      <c r="B83" s="21"/>
      <c r="C83" s="32" t="s">
        <v>214</v>
      </c>
      <c r="D83" s="55" t="s">
        <v>215</v>
      </c>
      <c r="E83" s="55" t="s">
        <v>216</v>
      </c>
      <c r="F83" s="55" t="s">
        <v>217</v>
      </c>
      <c r="G83" s="32" t="s">
        <v>53</v>
      </c>
      <c r="H83" s="31" t="s">
        <v>180</v>
      </c>
      <c r="I83" s="149">
        <v>0.6</v>
      </c>
      <c r="J83" s="149">
        <v>0.6</v>
      </c>
      <c r="K83" s="76"/>
      <c r="L83" s="76"/>
      <c r="M83" s="76">
        <v>23</v>
      </c>
      <c r="N83" s="76">
        <v>23</v>
      </c>
      <c r="O83" s="86"/>
      <c r="P83" s="76">
        <v>23</v>
      </c>
      <c r="Q83" s="76">
        <v>23</v>
      </c>
      <c r="R83" s="86"/>
      <c r="S83" s="87" t="s">
        <v>55</v>
      </c>
      <c r="T83" s="110">
        <v>121</v>
      </c>
      <c r="U83" s="86">
        <v>420</v>
      </c>
      <c r="V83" s="86">
        <v>4</v>
      </c>
      <c r="W83" s="86">
        <v>16</v>
      </c>
      <c r="X83" s="86"/>
      <c r="Y83" s="86"/>
      <c r="Z83" s="86"/>
      <c r="AA83" s="86"/>
      <c r="AB83" s="86"/>
      <c r="AC83" s="86"/>
      <c r="AD83" s="86"/>
      <c r="AE83" s="86"/>
      <c r="AF83" s="86">
        <v>420</v>
      </c>
      <c r="AG83" s="86">
        <v>16</v>
      </c>
      <c r="AH83" s="86"/>
      <c r="AI83" s="86"/>
      <c r="AJ83" s="32" t="s">
        <v>56</v>
      </c>
      <c r="AK83" s="32" t="s">
        <v>57</v>
      </c>
      <c r="AL83" s="130"/>
    </row>
    <row r="84" spans="1:38" s="8" customFormat="1" ht="57" customHeight="1">
      <c r="A84" s="21">
        <v>10.1</v>
      </c>
      <c r="B84" s="21"/>
      <c r="C84" s="32" t="s">
        <v>214</v>
      </c>
      <c r="D84" s="55" t="s">
        <v>279</v>
      </c>
      <c r="E84" s="55" t="s">
        <v>218</v>
      </c>
      <c r="F84" s="55" t="s">
        <v>219</v>
      </c>
      <c r="G84" s="32" t="s">
        <v>53</v>
      </c>
      <c r="H84" s="31" t="s">
        <v>180</v>
      </c>
      <c r="I84" s="87">
        <v>0.84799999999999998</v>
      </c>
      <c r="J84" s="87">
        <v>0.84799999999999998</v>
      </c>
      <c r="K84" s="76"/>
      <c r="L84" s="76"/>
      <c r="M84" s="76">
        <v>28</v>
      </c>
      <c r="N84" s="76">
        <v>28</v>
      </c>
      <c r="O84" s="86"/>
      <c r="P84" s="76">
        <v>28</v>
      </c>
      <c r="Q84" s="76">
        <v>28</v>
      </c>
      <c r="R84" s="86"/>
      <c r="S84" s="87" t="s">
        <v>55</v>
      </c>
      <c r="T84" s="110">
        <v>87</v>
      </c>
      <c r="U84" s="86">
        <v>192</v>
      </c>
      <c r="V84" s="86">
        <v>2</v>
      </c>
      <c r="W84" s="86">
        <v>6</v>
      </c>
      <c r="X84" s="86"/>
      <c r="Y84" s="86"/>
      <c r="Z84" s="86"/>
      <c r="AA84" s="86"/>
      <c r="AB84" s="86"/>
      <c r="AC84" s="86"/>
      <c r="AD84" s="86"/>
      <c r="AE84" s="86"/>
      <c r="AF84" s="86">
        <v>192</v>
      </c>
      <c r="AG84" s="86">
        <v>6</v>
      </c>
      <c r="AH84" s="86"/>
      <c r="AI84" s="86"/>
      <c r="AJ84" s="32" t="s">
        <v>56</v>
      </c>
      <c r="AK84" s="32" t="s">
        <v>57</v>
      </c>
      <c r="AL84" s="130"/>
    </row>
    <row r="85" spans="1:38" s="8" customFormat="1" ht="57" customHeight="1">
      <c r="A85" s="21"/>
      <c r="B85" s="21"/>
      <c r="C85" s="32" t="s">
        <v>214</v>
      </c>
      <c r="D85" s="55" t="s">
        <v>280</v>
      </c>
      <c r="E85" s="55" t="s">
        <v>220</v>
      </c>
      <c r="F85" s="55" t="s">
        <v>221</v>
      </c>
      <c r="G85" s="32" t="s">
        <v>53</v>
      </c>
      <c r="H85" s="31" t="s">
        <v>180</v>
      </c>
      <c r="I85" s="70">
        <v>0.98</v>
      </c>
      <c r="J85" s="70">
        <v>0.98</v>
      </c>
      <c r="K85" s="76"/>
      <c r="L85" s="76"/>
      <c r="M85" s="76">
        <v>29</v>
      </c>
      <c r="N85" s="76">
        <v>29</v>
      </c>
      <c r="O85" s="86"/>
      <c r="P85" s="76">
        <v>29</v>
      </c>
      <c r="Q85" s="76">
        <v>29</v>
      </c>
      <c r="R85" s="86"/>
      <c r="S85" s="87" t="s">
        <v>55</v>
      </c>
      <c r="T85" s="110">
        <v>110</v>
      </c>
      <c r="U85" s="86">
        <v>342</v>
      </c>
      <c r="V85" s="86">
        <v>5</v>
      </c>
      <c r="W85" s="86">
        <v>14</v>
      </c>
      <c r="X85" s="86"/>
      <c r="Y85" s="86"/>
      <c r="Z85" s="86"/>
      <c r="AA85" s="86"/>
      <c r="AB85" s="86"/>
      <c r="AC85" s="86"/>
      <c r="AD85" s="86"/>
      <c r="AE85" s="86"/>
      <c r="AF85" s="86">
        <v>342</v>
      </c>
      <c r="AG85" s="86">
        <v>14</v>
      </c>
      <c r="AH85" s="86"/>
      <c r="AI85" s="86"/>
      <c r="AJ85" s="32" t="s">
        <v>56</v>
      </c>
      <c r="AK85" s="32" t="s">
        <v>57</v>
      </c>
      <c r="AL85" s="130"/>
    </row>
    <row r="86" spans="1:38" s="8" customFormat="1" ht="57" customHeight="1">
      <c r="A86" s="21"/>
      <c r="B86" s="21"/>
      <c r="C86" s="32" t="s">
        <v>214</v>
      </c>
      <c r="D86" s="55" t="s">
        <v>281</v>
      </c>
      <c r="E86" s="55" t="s">
        <v>222</v>
      </c>
      <c r="F86" s="55" t="s">
        <v>52</v>
      </c>
      <c r="G86" s="32" t="s">
        <v>53</v>
      </c>
      <c r="H86" s="31" t="s">
        <v>180</v>
      </c>
      <c r="I86" s="70">
        <v>0.67</v>
      </c>
      <c r="J86" s="70">
        <v>0.67</v>
      </c>
      <c r="K86" s="76"/>
      <c r="L86" s="76"/>
      <c r="M86" s="76">
        <v>24</v>
      </c>
      <c r="N86" s="76">
        <v>24</v>
      </c>
      <c r="O86" s="86"/>
      <c r="P86" s="76">
        <v>24</v>
      </c>
      <c r="Q86" s="76">
        <v>24</v>
      </c>
      <c r="R86" s="86"/>
      <c r="S86" s="87" t="s">
        <v>55</v>
      </c>
      <c r="T86" s="110">
        <v>150</v>
      </c>
      <c r="U86" s="86">
        <v>340</v>
      </c>
      <c r="V86" s="86">
        <v>8</v>
      </c>
      <c r="W86" s="86">
        <v>26</v>
      </c>
      <c r="X86" s="86"/>
      <c r="Y86" s="86"/>
      <c r="Z86" s="86"/>
      <c r="AA86" s="86"/>
      <c r="AB86" s="86"/>
      <c r="AC86" s="86"/>
      <c r="AD86" s="86"/>
      <c r="AE86" s="86"/>
      <c r="AF86" s="86">
        <v>340</v>
      </c>
      <c r="AG86" s="86">
        <v>26</v>
      </c>
      <c r="AH86" s="86"/>
      <c r="AI86" s="86"/>
      <c r="AJ86" s="32" t="s">
        <v>56</v>
      </c>
      <c r="AK86" s="32" t="s">
        <v>57</v>
      </c>
      <c r="AL86" s="130"/>
    </row>
    <row r="87" spans="1:38" s="8" customFormat="1" ht="27.95" customHeight="1">
      <c r="A87" s="61">
        <v>10.199999999999999</v>
      </c>
      <c r="B87" s="61"/>
      <c r="C87" s="62" t="s">
        <v>223</v>
      </c>
      <c r="D87" s="72"/>
      <c r="E87" s="73"/>
      <c r="F87" s="74"/>
      <c r="G87" s="71"/>
      <c r="H87" s="66"/>
      <c r="I87" s="71"/>
      <c r="J87" s="71"/>
      <c r="K87" s="71"/>
      <c r="L87" s="100"/>
      <c r="M87" s="101"/>
      <c r="N87" s="101"/>
      <c r="O87" s="87"/>
      <c r="P87" s="101"/>
      <c r="Q87" s="101"/>
      <c r="R87" s="101"/>
      <c r="S87" s="101"/>
      <c r="T87" s="101"/>
      <c r="U87" s="101"/>
      <c r="V87" s="101"/>
      <c r="W87" s="101"/>
      <c r="X87" s="101"/>
      <c r="Y87" s="101"/>
      <c r="Z87" s="101"/>
      <c r="AA87" s="101"/>
      <c r="AB87" s="101"/>
      <c r="AC87" s="101"/>
      <c r="AD87" s="101"/>
      <c r="AE87" s="101"/>
      <c r="AF87" s="101"/>
      <c r="AG87" s="101"/>
      <c r="AH87" s="101"/>
      <c r="AI87" s="101"/>
      <c r="AJ87" s="101"/>
      <c r="AK87" s="101"/>
      <c r="AL87" s="123"/>
    </row>
    <row r="88" spans="1:38" s="8" customFormat="1" ht="27.95" customHeight="1">
      <c r="A88" s="61">
        <v>10.3</v>
      </c>
      <c r="B88" s="61"/>
      <c r="C88" s="62" t="s">
        <v>224</v>
      </c>
      <c r="D88" s="72"/>
      <c r="E88" s="73"/>
      <c r="F88" s="74"/>
      <c r="G88" s="71"/>
      <c r="H88" s="66"/>
      <c r="I88" s="71"/>
      <c r="J88" s="71"/>
      <c r="K88" s="71"/>
      <c r="L88" s="100"/>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23"/>
    </row>
    <row r="89" spans="1:38" s="8" customFormat="1" ht="30" customHeight="1">
      <c r="A89" s="61">
        <v>10.4</v>
      </c>
      <c r="B89" s="61"/>
      <c r="C89" s="62" t="s">
        <v>225</v>
      </c>
      <c r="D89" s="72"/>
      <c r="E89" s="73"/>
      <c r="F89" s="74"/>
      <c r="G89" s="71"/>
      <c r="H89" s="66"/>
      <c r="I89" s="71"/>
      <c r="J89" s="71"/>
      <c r="K89" s="71"/>
      <c r="L89" s="100"/>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23"/>
    </row>
    <row r="90" spans="1:38" s="14" customFormat="1" ht="45" customHeight="1">
      <c r="A90" s="24">
        <v>10.5</v>
      </c>
      <c r="B90" s="24"/>
      <c r="C90" s="33" t="s">
        <v>226</v>
      </c>
      <c r="D90" s="75" t="s">
        <v>227</v>
      </c>
      <c r="E90" s="32" t="s">
        <v>228</v>
      </c>
      <c r="F90" s="32" t="s">
        <v>229</v>
      </c>
      <c r="G90" s="76" t="s">
        <v>53</v>
      </c>
      <c r="H90" s="76" t="s">
        <v>180</v>
      </c>
      <c r="I90" s="102">
        <v>0.26</v>
      </c>
      <c r="J90" s="102">
        <v>0.26</v>
      </c>
      <c r="K90" s="102"/>
      <c r="L90" s="102"/>
      <c r="M90" s="103">
        <v>9</v>
      </c>
      <c r="N90" s="103">
        <v>9</v>
      </c>
      <c r="O90" s="103"/>
      <c r="P90" s="103">
        <v>9</v>
      </c>
      <c r="Q90" s="103">
        <v>9</v>
      </c>
      <c r="R90" s="102"/>
      <c r="S90" s="113" t="s">
        <v>55</v>
      </c>
      <c r="T90" s="103">
        <v>35</v>
      </c>
      <c r="U90" s="103">
        <v>116</v>
      </c>
      <c r="V90" s="103">
        <v>1</v>
      </c>
      <c r="W90" s="103">
        <v>2</v>
      </c>
      <c r="X90" s="94"/>
      <c r="Y90" s="94"/>
      <c r="Z90" s="94"/>
      <c r="AA90" s="94"/>
      <c r="AB90" s="94"/>
      <c r="AC90" s="94"/>
      <c r="AD90" s="94"/>
      <c r="AE90" s="94"/>
      <c r="AF90" s="103">
        <v>116</v>
      </c>
      <c r="AG90" s="103">
        <v>2</v>
      </c>
      <c r="AH90" s="102"/>
      <c r="AI90" s="102"/>
      <c r="AJ90" s="32" t="s">
        <v>230</v>
      </c>
      <c r="AK90" s="32" t="s">
        <v>57</v>
      </c>
      <c r="AL90" s="130"/>
    </row>
    <row r="91" spans="1:38" s="14" customFormat="1" ht="39" customHeight="1">
      <c r="A91" s="24">
        <v>10.5</v>
      </c>
      <c r="B91" s="24"/>
      <c r="C91" s="33" t="s">
        <v>226</v>
      </c>
      <c r="D91" s="75" t="s">
        <v>231</v>
      </c>
      <c r="E91" s="77" t="s">
        <v>232</v>
      </c>
      <c r="F91" s="32" t="s">
        <v>229</v>
      </c>
      <c r="G91" s="32" t="s">
        <v>53</v>
      </c>
      <c r="H91" s="32" t="s">
        <v>180</v>
      </c>
      <c r="I91" s="78">
        <v>0.38500000000000001</v>
      </c>
      <c r="J91" s="78">
        <v>0.38500000000000001</v>
      </c>
      <c r="K91" s="78"/>
      <c r="L91" s="78"/>
      <c r="M91" s="86">
        <v>14</v>
      </c>
      <c r="N91" s="86">
        <v>14</v>
      </c>
      <c r="O91" s="86"/>
      <c r="P91" s="86">
        <v>14</v>
      </c>
      <c r="Q91" s="86">
        <v>14</v>
      </c>
      <c r="R91" s="78"/>
      <c r="S91" s="87" t="s">
        <v>55</v>
      </c>
      <c r="T91" s="86">
        <v>58</v>
      </c>
      <c r="U91" s="86">
        <v>193</v>
      </c>
      <c r="V91" s="86">
        <v>1</v>
      </c>
      <c r="W91" s="86">
        <v>2</v>
      </c>
      <c r="X91" s="87"/>
      <c r="Y91" s="87"/>
      <c r="Z91" s="87"/>
      <c r="AA91" s="87"/>
      <c r="AB91" s="87"/>
      <c r="AC91" s="87"/>
      <c r="AD91" s="87"/>
      <c r="AE91" s="87"/>
      <c r="AF91" s="86">
        <v>193</v>
      </c>
      <c r="AG91" s="86">
        <v>2</v>
      </c>
      <c r="AH91" s="78"/>
      <c r="AI91" s="78"/>
      <c r="AJ91" s="32" t="s">
        <v>230</v>
      </c>
      <c r="AK91" s="32" t="s">
        <v>57</v>
      </c>
      <c r="AL91" s="32"/>
    </row>
    <row r="92" spans="1:38" s="14" customFormat="1" ht="147.75" customHeight="1">
      <c r="A92" s="161">
        <v>10.6</v>
      </c>
      <c r="B92" s="161"/>
      <c r="C92" s="33" t="s">
        <v>233</v>
      </c>
      <c r="D92" s="33" t="s">
        <v>234</v>
      </c>
      <c r="E92" s="33" t="s">
        <v>235</v>
      </c>
      <c r="F92" s="33" t="s">
        <v>236</v>
      </c>
      <c r="G92" s="33" t="s">
        <v>53</v>
      </c>
      <c r="H92" s="33" t="s">
        <v>120</v>
      </c>
      <c r="I92" s="177">
        <v>1150</v>
      </c>
      <c r="J92" s="177">
        <v>1150</v>
      </c>
      <c r="K92" s="178"/>
      <c r="L92" s="178"/>
      <c r="M92" s="103">
        <v>20</v>
      </c>
      <c r="N92" s="103">
        <v>20</v>
      </c>
      <c r="O92" s="103"/>
      <c r="P92" s="103">
        <v>20</v>
      </c>
      <c r="Q92" s="103">
        <v>20</v>
      </c>
      <c r="R92" s="103"/>
      <c r="S92" s="87" t="s">
        <v>55</v>
      </c>
      <c r="T92" s="103">
        <v>700</v>
      </c>
      <c r="U92" s="103">
        <v>2150</v>
      </c>
      <c r="V92" s="103">
        <v>500</v>
      </c>
      <c r="W92" s="103">
        <f>230*5</f>
        <v>1150</v>
      </c>
      <c r="X92" s="178"/>
      <c r="Y92" s="178"/>
      <c r="Z92" s="178"/>
      <c r="AA92" s="178"/>
      <c r="AB92" s="178"/>
      <c r="AC92" s="178"/>
      <c r="AD92" s="178"/>
      <c r="AE92" s="178"/>
      <c r="AF92" s="178"/>
      <c r="AG92" s="178"/>
      <c r="AH92" s="178"/>
      <c r="AI92" s="178"/>
      <c r="AJ92" s="32" t="s">
        <v>130</v>
      </c>
      <c r="AK92" s="32" t="s">
        <v>130</v>
      </c>
      <c r="AL92" s="154"/>
    </row>
    <row r="93" spans="1:38" s="14" customFormat="1" ht="56.1" customHeight="1">
      <c r="A93" s="21">
        <v>10.7</v>
      </c>
      <c r="B93" s="21"/>
      <c r="C93" s="32" t="s">
        <v>62</v>
      </c>
      <c r="D93" s="55" t="s">
        <v>237</v>
      </c>
      <c r="E93" s="55" t="s">
        <v>238</v>
      </c>
      <c r="F93" s="55" t="s">
        <v>239</v>
      </c>
      <c r="G93" s="134" t="s">
        <v>240</v>
      </c>
      <c r="H93" s="31" t="s">
        <v>180</v>
      </c>
      <c r="I93" s="87">
        <v>0.7</v>
      </c>
      <c r="J93" s="109" t="s">
        <v>55</v>
      </c>
      <c r="K93" s="86"/>
      <c r="L93" s="86"/>
      <c r="M93" s="134">
        <v>43</v>
      </c>
      <c r="N93" s="134">
        <v>43</v>
      </c>
      <c r="O93" s="87"/>
      <c r="P93" s="134">
        <v>43</v>
      </c>
      <c r="Q93" s="86">
        <v>43</v>
      </c>
      <c r="R93" s="86"/>
      <c r="S93" s="109" t="s">
        <v>55</v>
      </c>
      <c r="T93" s="86">
        <v>205</v>
      </c>
      <c r="U93" s="86">
        <v>403</v>
      </c>
      <c r="V93" s="86">
        <v>4</v>
      </c>
      <c r="W93" s="86">
        <v>7</v>
      </c>
      <c r="X93" s="109"/>
      <c r="Y93" s="109"/>
      <c r="Z93" s="109"/>
      <c r="AA93" s="109"/>
      <c r="AB93" s="109"/>
      <c r="AC93" s="109"/>
      <c r="AD93" s="109"/>
      <c r="AE93" s="109"/>
      <c r="AF93" s="109"/>
      <c r="AG93" s="109"/>
      <c r="AH93" s="109">
        <v>205</v>
      </c>
      <c r="AI93" s="109">
        <v>4</v>
      </c>
      <c r="AJ93" s="76" t="s">
        <v>92</v>
      </c>
      <c r="AK93" s="76" t="s">
        <v>57</v>
      </c>
      <c r="AL93" s="86"/>
    </row>
    <row r="94" spans="1:38" s="14" customFormat="1" ht="89.1" customHeight="1">
      <c r="A94" s="21">
        <v>10.7</v>
      </c>
      <c r="B94" s="21"/>
      <c r="C94" s="32" t="s">
        <v>62</v>
      </c>
      <c r="D94" s="55" t="s">
        <v>241</v>
      </c>
      <c r="E94" s="55" t="s">
        <v>242</v>
      </c>
      <c r="F94" s="55" t="s">
        <v>243</v>
      </c>
      <c r="G94" s="32" t="s">
        <v>91</v>
      </c>
      <c r="H94" s="31" t="s">
        <v>180</v>
      </c>
      <c r="I94" s="32">
        <v>0.7</v>
      </c>
      <c r="J94" s="32" t="s">
        <v>55</v>
      </c>
      <c r="K94" s="32"/>
      <c r="L94" s="32"/>
      <c r="M94" s="32">
        <v>396</v>
      </c>
      <c r="N94" s="32">
        <v>396</v>
      </c>
      <c r="O94" s="32"/>
      <c r="P94" s="32">
        <v>396</v>
      </c>
      <c r="Q94" s="32">
        <v>396</v>
      </c>
      <c r="R94" s="32"/>
      <c r="S94" s="32" t="s">
        <v>55</v>
      </c>
      <c r="T94" s="32">
        <v>360</v>
      </c>
      <c r="U94" s="32">
        <v>1355</v>
      </c>
      <c r="V94" s="188">
        <v>24</v>
      </c>
      <c r="W94" s="32">
        <v>73</v>
      </c>
      <c r="X94" s="32"/>
      <c r="Y94" s="32"/>
      <c r="Z94" s="32"/>
      <c r="AA94" s="32"/>
      <c r="AB94" s="32"/>
      <c r="AC94" s="32"/>
      <c r="AD94" s="32"/>
      <c r="AE94" s="32"/>
      <c r="AF94" s="109">
        <v>1355</v>
      </c>
      <c r="AG94" s="109">
        <v>73</v>
      </c>
      <c r="AH94" s="109"/>
      <c r="AI94" s="109"/>
      <c r="AJ94" s="76" t="s">
        <v>92</v>
      </c>
      <c r="AK94" s="76" t="s">
        <v>57</v>
      </c>
      <c r="AL94" s="76"/>
    </row>
    <row r="95" spans="1:38" s="14" customFormat="1" ht="132" customHeight="1">
      <c r="A95" s="24"/>
      <c r="B95" s="24"/>
      <c r="C95" s="32" t="s">
        <v>62</v>
      </c>
      <c r="D95" s="33" t="s">
        <v>244</v>
      </c>
      <c r="E95" s="162" t="s">
        <v>245</v>
      </c>
      <c r="F95" s="163" t="s">
        <v>246</v>
      </c>
      <c r="G95" s="33" t="s">
        <v>53</v>
      </c>
      <c r="H95" s="33" t="s">
        <v>180</v>
      </c>
      <c r="I95" s="94">
        <v>2.2799999999999998</v>
      </c>
      <c r="J95" s="94">
        <v>2.2799999999999998</v>
      </c>
      <c r="K95" s="94"/>
      <c r="L95" s="147"/>
      <c r="M95" s="147">
        <v>55</v>
      </c>
      <c r="N95" s="147">
        <v>55</v>
      </c>
      <c r="O95" s="147"/>
      <c r="P95" s="147">
        <v>55</v>
      </c>
      <c r="Q95" s="147">
        <v>55</v>
      </c>
      <c r="R95" s="147"/>
      <c r="S95" s="32" t="s">
        <v>55</v>
      </c>
      <c r="T95" s="109">
        <v>409</v>
      </c>
      <c r="U95" s="109">
        <v>1431</v>
      </c>
      <c r="V95" s="109">
        <v>45</v>
      </c>
      <c r="W95" s="109">
        <v>106</v>
      </c>
      <c r="X95" s="147"/>
      <c r="Y95" s="94"/>
      <c r="Z95" s="94"/>
      <c r="AA95" s="94"/>
      <c r="AB95" s="94"/>
      <c r="AC95" s="94"/>
      <c r="AD95" s="94"/>
      <c r="AE95" s="94"/>
      <c r="AF95" s="94"/>
      <c r="AG95" s="94"/>
      <c r="AH95" s="109">
        <v>409</v>
      </c>
      <c r="AI95" s="109">
        <v>45</v>
      </c>
      <c r="AJ95" s="32" t="s">
        <v>85</v>
      </c>
      <c r="AK95" s="109" t="s">
        <v>57</v>
      </c>
      <c r="AL95" s="195"/>
    </row>
    <row r="96" spans="1:38" s="14" customFormat="1" ht="66" customHeight="1">
      <c r="A96" s="24"/>
      <c r="B96" s="24"/>
      <c r="C96" s="32" t="s">
        <v>62</v>
      </c>
      <c r="D96" s="33" t="s">
        <v>247</v>
      </c>
      <c r="E96" s="41" t="s">
        <v>248</v>
      </c>
      <c r="F96" s="163" t="s">
        <v>84</v>
      </c>
      <c r="G96" s="33" t="s">
        <v>53</v>
      </c>
      <c r="H96" s="33" t="s">
        <v>180</v>
      </c>
      <c r="I96" s="179">
        <v>0.8</v>
      </c>
      <c r="J96" s="179">
        <v>0.8</v>
      </c>
      <c r="K96" s="94"/>
      <c r="L96" s="147"/>
      <c r="M96" s="109">
        <v>32</v>
      </c>
      <c r="N96" s="109">
        <v>32</v>
      </c>
      <c r="O96" s="94"/>
      <c r="P96" s="109">
        <v>32</v>
      </c>
      <c r="Q96" s="109">
        <v>32</v>
      </c>
      <c r="R96" s="94"/>
      <c r="S96" s="32" t="s">
        <v>55</v>
      </c>
      <c r="T96" s="147">
        <v>329</v>
      </c>
      <c r="U96" s="147">
        <v>1036</v>
      </c>
      <c r="V96" s="109">
        <v>25</v>
      </c>
      <c r="W96" s="109">
        <v>66</v>
      </c>
      <c r="X96" s="147"/>
      <c r="Y96" s="147"/>
      <c r="Z96" s="147"/>
      <c r="AA96" s="147"/>
      <c r="AB96" s="147"/>
      <c r="AC96" s="147"/>
      <c r="AD96" s="147"/>
      <c r="AE96" s="147"/>
      <c r="AF96" s="147"/>
      <c r="AG96" s="147"/>
      <c r="AH96" s="147">
        <v>329</v>
      </c>
      <c r="AI96" s="147">
        <v>25</v>
      </c>
      <c r="AJ96" s="32" t="s">
        <v>85</v>
      </c>
      <c r="AK96" s="109" t="s">
        <v>57</v>
      </c>
      <c r="AL96" s="195"/>
    </row>
    <row r="97" spans="1:38" s="14" customFormat="1" ht="54.95" customHeight="1">
      <c r="A97" s="24"/>
      <c r="B97" s="24"/>
      <c r="C97" s="32" t="s">
        <v>62</v>
      </c>
      <c r="D97" s="143" t="s">
        <v>249</v>
      </c>
      <c r="E97" s="164" t="s">
        <v>250</v>
      </c>
      <c r="F97" s="40" t="s">
        <v>251</v>
      </c>
      <c r="G97" s="32" t="s">
        <v>53</v>
      </c>
      <c r="H97" s="32" t="s">
        <v>180</v>
      </c>
      <c r="I97" s="149">
        <v>0.3</v>
      </c>
      <c r="J97" s="149">
        <v>0.3</v>
      </c>
      <c r="K97" s="87"/>
      <c r="L97" s="147"/>
      <c r="M97" s="147">
        <v>16</v>
      </c>
      <c r="N97" s="147">
        <v>16</v>
      </c>
      <c r="O97" s="87"/>
      <c r="P97" s="147">
        <v>16</v>
      </c>
      <c r="Q97" s="147">
        <v>16</v>
      </c>
      <c r="R97" s="87"/>
      <c r="S97" s="32" t="s">
        <v>55</v>
      </c>
      <c r="T97" s="147">
        <v>171</v>
      </c>
      <c r="U97" s="147">
        <v>478</v>
      </c>
      <c r="V97" s="147"/>
      <c r="W97" s="147"/>
      <c r="X97" s="147"/>
      <c r="Y97" s="147"/>
      <c r="Z97" s="147"/>
      <c r="AA97" s="147"/>
      <c r="AB97" s="147"/>
      <c r="AC97" s="147"/>
      <c r="AD97" s="147"/>
      <c r="AE97" s="147"/>
      <c r="AF97" s="147"/>
      <c r="AG97" s="147"/>
      <c r="AH97" s="147">
        <v>171</v>
      </c>
      <c r="AI97" s="147"/>
      <c r="AJ97" s="32" t="s">
        <v>85</v>
      </c>
      <c r="AK97" s="109" t="s">
        <v>57</v>
      </c>
      <c r="AL97" s="195"/>
    </row>
    <row r="98" spans="1:38" s="14" customFormat="1" ht="51" customHeight="1">
      <c r="A98" s="21">
        <v>10.7</v>
      </c>
      <c r="B98" s="21"/>
      <c r="C98" s="32" t="s">
        <v>62</v>
      </c>
      <c r="D98" s="143" t="s">
        <v>252</v>
      </c>
      <c r="E98" s="164" t="s">
        <v>253</v>
      </c>
      <c r="F98" s="40" t="s">
        <v>254</v>
      </c>
      <c r="G98" s="32" t="s">
        <v>53</v>
      </c>
      <c r="H98" s="32" t="s">
        <v>180</v>
      </c>
      <c r="I98" s="149">
        <v>0.3</v>
      </c>
      <c r="J98" s="149">
        <v>0.3</v>
      </c>
      <c r="K98" s="87"/>
      <c r="L98" s="147"/>
      <c r="M98" s="147">
        <v>12</v>
      </c>
      <c r="N98" s="147">
        <v>12</v>
      </c>
      <c r="O98" s="87"/>
      <c r="P98" s="147">
        <v>12</v>
      </c>
      <c r="Q98" s="147">
        <v>12</v>
      </c>
      <c r="R98" s="87"/>
      <c r="S98" s="32" t="s">
        <v>55</v>
      </c>
      <c r="T98" s="147">
        <v>90</v>
      </c>
      <c r="U98" s="147">
        <v>287</v>
      </c>
      <c r="V98" s="147">
        <v>9</v>
      </c>
      <c r="W98" s="147">
        <v>23</v>
      </c>
      <c r="X98" s="147"/>
      <c r="Y98" s="147"/>
      <c r="Z98" s="147"/>
      <c r="AA98" s="147"/>
      <c r="AB98" s="147"/>
      <c r="AC98" s="147"/>
      <c r="AD98" s="147"/>
      <c r="AE98" s="147"/>
      <c r="AF98" s="147"/>
      <c r="AG98" s="147"/>
      <c r="AH98" s="147">
        <v>90</v>
      </c>
      <c r="AI98" s="147">
        <v>23</v>
      </c>
      <c r="AJ98" s="32" t="s">
        <v>85</v>
      </c>
      <c r="AK98" s="109" t="s">
        <v>57</v>
      </c>
      <c r="AL98" s="195"/>
    </row>
    <row r="99" spans="1:38" s="14" customFormat="1" ht="60" customHeight="1">
      <c r="A99" s="21">
        <v>10.7</v>
      </c>
      <c r="B99" s="21"/>
      <c r="C99" s="32" t="s">
        <v>62</v>
      </c>
      <c r="D99" s="55" t="s">
        <v>255</v>
      </c>
      <c r="E99" s="55" t="s">
        <v>256</v>
      </c>
      <c r="F99" s="55" t="s">
        <v>257</v>
      </c>
      <c r="G99" s="55" t="s">
        <v>53</v>
      </c>
      <c r="H99" s="55" t="s">
        <v>180</v>
      </c>
      <c r="I99" s="179">
        <v>0.8</v>
      </c>
      <c r="J99" s="179">
        <v>0.8</v>
      </c>
      <c r="K99" s="180"/>
      <c r="L99" s="180"/>
      <c r="M99" s="103">
        <v>30</v>
      </c>
      <c r="N99" s="103">
        <v>30</v>
      </c>
      <c r="O99" s="180"/>
      <c r="P99" s="103">
        <v>30</v>
      </c>
      <c r="Q99" s="103">
        <v>30</v>
      </c>
      <c r="R99" s="180"/>
      <c r="S99" s="113" t="s">
        <v>55</v>
      </c>
      <c r="T99" s="86">
        <v>113</v>
      </c>
      <c r="U99" s="86">
        <v>339</v>
      </c>
      <c r="V99" s="86">
        <v>18</v>
      </c>
      <c r="W99" s="86">
        <v>47</v>
      </c>
      <c r="X99" s="109"/>
      <c r="Y99" s="109"/>
      <c r="Z99" s="180"/>
      <c r="AA99" s="180"/>
      <c r="AB99" s="109"/>
      <c r="AC99" s="109"/>
      <c r="AD99" s="109"/>
      <c r="AE99" s="109"/>
      <c r="AF99" s="109"/>
      <c r="AG99" s="109"/>
      <c r="AH99" s="109">
        <v>113</v>
      </c>
      <c r="AI99" s="109">
        <v>18</v>
      </c>
      <c r="AJ99" s="32" t="s">
        <v>81</v>
      </c>
      <c r="AK99" s="109" t="s">
        <v>57</v>
      </c>
      <c r="AL99" s="130"/>
    </row>
    <row r="100" spans="1:38" s="14" customFormat="1" ht="60" customHeight="1">
      <c r="A100" s="165"/>
      <c r="B100" s="165"/>
      <c r="C100" s="166" t="s">
        <v>62</v>
      </c>
      <c r="D100" s="167" t="s">
        <v>258</v>
      </c>
      <c r="E100" s="168" t="s">
        <v>259</v>
      </c>
      <c r="F100" s="169" t="s">
        <v>260</v>
      </c>
      <c r="G100" s="167" t="s">
        <v>53</v>
      </c>
      <c r="H100" s="167" t="s">
        <v>180</v>
      </c>
      <c r="I100" s="181">
        <v>0.5</v>
      </c>
      <c r="J100" s="181">
        <v>0.5</v>
      </c>
      <c r="K100" s="181"/>
      <c r="L100" s="182"/>
      <c r="M100" s="183">
        <v>31</v>
      </c>
      <c r="N100" s="183">
        <v>31</v>
      </c>
      <c r="O100" s="182"/>
      <c r="P100" s="183">
        <v>31</v>
      </c>
      <c r="Q100" s="183">
        <v>31</v>
      </c>
      <c r="R100" s="182"/>
      <c r="S100" s="182" t="s">
        <v>55</v>
      </c>
      <c r="T100" s="189">
        <v>183</v>
      </c>
      <c r="U100" s="189">
        <v>558</v>
      </c>
      <c r="V100" s="189">
        <v>11</v>
      </c>
      <c r="W100" s="189">
        <v>30</v>
      </c>
      <c r="X100" s="182"/>
      <c r="Y100" s="181"/>
      <c r="Z100" s="181"/>
      <c r="AA100" s="181"/>
      <c r="AB100" s="181"/>
      <c r="AC100" s="181"/>
      <c r="AD100" s="181"/>
      <c r="AE100" s="181"/>
      <c r="AF100" s="181"/>
      <c r="AG100" s="181"/>
      <c r="AH100" s="182">
        <v>183</v>
      </c>
      <c r="AI100" s="166">
        <v>11</v>
      </c>
      <c r="AJ100" s="45" t="s">
        <v>112</v>
      </c>
      <c r="AK100" s="166" t="s">
        <v>57</v>
      </c>
      <c r="AL100" s="166"/>
    </row>
    <row r="101" spans="1:38" s="14" customFormat="1" ht="60" customHeight="1">
      <c r="A101" s="165"/>
      <c r="B101" s="165"/>
      <c r="C101" s="166" t="s">
        <v>62</v>
      </c>
      <c r="D101" s="167" t="s">
        <v>261</v>
      </c>
      <c r="E101" s="170" t="s">
        <v>262</v>
      </c>
      <c r="F101" s="169" t="s">
        <v>205</v>
      </c>
      <c r="G101" s="167" t="s">
        <v>53</v>
      </c>
      <c r="H101" s="166" t="s">
        <v>180</v>
      </c>
      <c r="I101" s="184">
        <v>0.8</v>
      </c>
      <c r="J101" s="184">
        <v>0.8</v>
      </c>
      <c r="K101" s="181"/>
      <c r="L101" s="182"/>
      <c r="M101" s="183">
        <v>19</v>
      </c>
      <c r="N101" s="183">
        <v>19</v>
      </c>
      <c r="O101" s="181"/>
      <c r="P101" s="183">
        <v>19</v>
      </c>
      <c r="Q101" s="183">
        <v>19</v>
      </c>
      <c r="R101" s="181"/>
      <c r="S101" s="190" t="s">
        <v>55</v>
      </c>
      <c r="T101" s="189">
        <v>250</v>
      </c>
      <c r="U101" s="189">
        <v>700</v>
      </c>
      <c r="V101" s="189">
        <v>10</v>
      </c>
      <c r="W101" s="189">
        <v>21</v>
      </c>
      <c r="X101" s="182"/>
      <c r="Y101" s="182"/>
      <c r="Z101" s="182"/>
      <c r="AA101" s="182"/>
      <c r="AB101" s="182"/>
      <c r="AC101" s="182"/>
      <c r="AD101" s="182"/>
      <c r="AE101" s="182"/>
      <c r="AF101" s="182"/>
      <c r="AG101" s="182"/>
      <c r="AH101" s="183">
        <v>450</v>
      </c>
      <c r="AI101" s="183">
        <v>10</v>
      </c>
      <c r="AJ101" s="45" t="s">
        <v>112</v>
      </c>
      <c r="AK101" s="166" t="s">
        <v>57</v>
      </c>
      <c r="AL101" s="166"/>
    </row>
    <row r="102" spans="1:38" s="9" customFormat="1" ht="23.1" customHeight="1">
      <c r="A102" s="50">
        <v>11</v>
      </c>
      <c r="B102" s="50"/>
      <c r="C102" s="58" t="s">
        <v>263</v>
      </c>
      <c r="D102" s="59"/>
      <c r="E102" s="60"/>
      <c r="F102" s="52"/>
      <c r="G102" s="56"/>
      <c r="H102" s="56"/>
      <c r="I102" s="56"/>
      <c r="J102" s="56"/>
      <c r="K102" s="56"/>
      <c r="L102" s="51"/>
      <c r="M102" s="92"/>
      <c r="N102" s="92"/>
      <c r="O102" s="92"/>
      <c r="P102" s="92"/>
      <c r="Q102" s="92"/>
      <c r="R102" s="92"/>
      <c r="S102" s="52"/>
      <c r="T102" s="52"/>
      <c r="U102" s="52"/>
      <c r="V102" s="52"/>
      <c r="W102" s="52"/>
      <c r="X102" s="52"/>
      <c r="Y102" s="96"/>
      <c r="Z102" s="96"/>
      <c r="AA102" s="52"/>
      <c r="AB102" s="52"/>
      <c r="AC102" s="52"/>
      <c r="AD102" s="52"/>
      <c r="AE102" s="52"/>
      <c r="AF102" s="52"/>
      <c r="AG102" s="96"/>
      <c r="AH102" s="96"/>
      <c r="AI102" s="96"/>
      <c r="AJ102" s="96"/>
      <c r="AK102" s="119"/>
      <c r="AL102" s="129"/>
    </row>
    <row r="103" spans="1:38" s="8" customFormat="1" ht="23.1" customHeight="1">
      <c r="A103" s="61">
        <v>11.1</v>
      </c>
      <c r="B103" s="61"/>
      <c r="C103" s="62" t="s">
        <v>264</v>
      </c>
      <c r="D103" s="72"/>
      <c r="E103" s="73"/>
      <c r="F103" s="74"/>
      <c r="G103" s="71"/>
      <c r="H103" s="66"/>
      <c r="I103" s="71"/>
      <c r="J103" s="71"/>
      <c r="K103" s="71"/>
      <c r="L103" s="100"/>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c r="AJ103" s="101"/>
      <c r="AK103" s="101"/>
      <c r="AL103" s="123"/>
    </row>
    <row r="104" spans="1:38" s="8" customFormat="1" ht="23.1" customHeight="1">
      <c r="A104" s="61">
        <v>11.2</v>
      </c>
      <c r="B104" s="61"/>
      <c r="C104" s="62" t="s">
        <v>265</v>
      </c>
      <c r="D104" s="72"/>
      <c r="E104" s="73"/>
      <c r="F104" s="74"/>
      <c r="G104" s="71"/>
      <c r="H104" s="66"/>
      <c r="I104" s="71"/>
      <c r="J104" s="71"/>
      <c r="K104" s="71"/>
      <c r="L104" s="100"/>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23"/>
    </row>
    <row r="105" spans="1:38" s="8" customFormat="1" ht="23.1" customHeight="1">
      <c r="A105" s="61">
        <v>11.3</v>
      </c>
      <c r="B105" s="61"/>
      <c r="C105" s="62" t="s">
        <v>266</v>
      </c>
      <c r="D105" s="72"/>
      <c r="E105" s="73"/>
      <c r="F105" s="74"/>
      <c r="G105" s="71"/>
      <c r="H105" s="66"/>
      <c r="I105" s="71"/>
      <c r="J105" s="71"/>
      <c r="K105" s="71"/>
      <c r="L105" s="100"/>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23"/>
    </row>
    <row r="106" spans="1:38" s="8" customFormat="1" ht="23.1" customHeight="1">
      <c r="A106" s="61">
        <v>11.4</v>
      </c>
      <c r="B106" s="61"/>
      <c r="C106" s="62" t="s">
        <v>267</v>
      </c>
      <c r="D106" s="55"/>
      <c r="E106" s="54"/>
      <c r="F106" s="32"/>
      <c r="G106" s="32"/>
      <c r="H106" s="32"/>
      <c r="I106" s="32"/>
      <c r="J106" s="32"/>
      <c r="K106" s="87"/>
      <c r="L106" s="87"/>
      <c r="M106" s="87"/>
      <c r="N106" s="87"/>
      <c r="O106" s="87"/>
      <c r="P106" s="87"/>
      <c r="Q106" s="87"/>
      <c r="R106" s="87"/>
      <c r="S106" s="32"/>
      <c r="T106" s="32"/>
      <c r="U106" s="32"/>
      <c r="V106" s="32"/>
      <c r="W106" s="32"/>
      <c r="X106" s="32"/>
      <c r="Y106" s="32"/>
      <c r="Z106" s="32"/>
      <c r="AA106" s="32"/>
      <c r="AB106" s="32"/>
      <c r="AC106" s="32"/>
      <c r="AD106" s="32"/>
      <c r="AE106" s="32"/>
      <c r="AF106" s="32"/>
      <c r="AG106" s="32"/>
      <c r="AH106" s="32"/>
      <c r="AI106" s="32"/>
      <c r="AJ106" s="32"/>
      <c r="AK106" s="32"/>
      <c r="AL106" s="123"/>
    </row>
    <row r="107" spans="1:38" s="9" customFormat="1" ht="23.1" customHeight="1">
      <c r="A107" s="29">
        <v>12</v>
      </c>
      <c r="B107" s="28"/>
      <c r="C107" s="29" t="s">
        <v>268</v>
      </c>
      <c r="D107" s="51"/>
      <c r="E107" s="52"/>
      <c r="F107" s="52"/>
      <c r="G107" s="56"/>
      <c r="H107" s="56"/>
      <c r="I107" s="56"/>
      <c r="J107" s="56"/>
      <c r="K107" s="56"/>
      <c r="L107" s="51"/>
      <c r="M107" s="92">
        <v>35</v>
      </c>
      <c r="N107" s="92">
        <v>35</v>
      </c>
      <c r="O107" s="92"/>
      <c r="P107" s="92">
        <v>35</v>
      </c>
      <c r="Q107" s="92">
        <v>35</v>
      </c>
      <c r="R107" s="92"/>
      <c r="S107" s="52"/>
      <c r="T107" s="52"/>
      <c r="U107" s="52"/>
      <c r="V107" s="52"/>
      <c r="W107" s="52"/>
      <c r="X107" s="52"/>
      <c r="Y107" s="96"/>
      <c r="Z107" s="96"/>
      <c r="AA107" s="52"/>
      <c r="AB107" s="52"/>
      <c r="AC107" s="52"/>
      <c r="AD107" s="52"/>
      <c r="AE107" s="52"/>
      <c r="AF107" s="52"/>
      <c r="AG107" s="96"/>
      <c r="AH107" s="96"/>
      <c r="AI107" s="96"/>
      <c r="AJ107" s="96"/>
      <c r="AK107" s="119"/>
      <c r="AL107" s="129"/>
    </row>
    <row r="108" spans="1:38" s="8" customFormat="1" ht="50.1" customHeight="1">
      <c r="A108" s="21">
        <v>12.1</v>
      </c>
      <c r="B108" s="31"/>
      <c r="C108" s="32" t="s">
        <v>269</v>
      </c>
      <c r="D108" s="55" t="s">
        <v>270</v>
      </c>
      <c r="E108" s="55" t="s">
        <v>271</v>
      </c>
      <c r="F108" s="32" t="s">
        <v>77</v>
      </c>
      <c r="G108" s="32" t="s">
        <v>53</v>
      </c>
      <c r="H108" s="32"/>
      <c r="I108" s="87"/>
      <c r="J108" s="87"/>
      <c r="K108" s="87"/>
      <c r="L108" s="87"/>
      <c r="M108" s="86">
        <v>35</v>
      </c>
      <c r="N108" s="86">
        <v>35</v>
      </c>
      <c r="O108" s="86"/>
      <c r="P108" s="86">
        <v>35</v>
      </c>
      <c r="Q108" s="86">
        <v>35</v>
      </c>
      <c r="R108" s="87"/>
      <c r="S108" s="87" t="s">
        <v>272</v>
      </c>
      <c r="T108" s="86">
        <v>6267</v>
      </c>
      <c r="U108" s="86">
        <v>13390</v>
      </c>
      <c r="V108" s="86">
        <v>6267</v>
      </c>
      <c r="W108" s="86">
        <v>13390</v>
      </c>
      <c r="X108" s="87"/>
      <c r="Y108" s="87"/>
      <c r="Z108" s="87"/>
      <c r="AA108" s="87"/>
      <c r="AB108" s="87"/>
      <c r="AC108" s="87"/>
      <c r="AD108" s="87"/>
      <c r="AE108" s="87"/>
      <c r="AF108" s="87"/>
      <c r="AG108" s="87"/>
      <c r="AH108" s="87"/>
      <c r="AI108" s="87"/>
      <c r="AJ108" s="32" t="s">
        <v>57</v>
      </c>
      <c r="AK108" s="32" t="s">
        <v>57</v>
      </c>
      <c r="AL108" s="140"/>
    </row>
    <row r="109" spans="1:38" ht="50.1" customHeight="1">
      <c r="A109" s="225" t="s">
        <v>273</v>
      </c>
      <c r="B109" s="225"/>
      <c r="C109" s="225"/>
      <c r="D109" s="225"/>
      <c r="E109" s="225"/>
      <c r="F109" s="225"/>
      <c r="G109" s="225"/>
      <c r="H109" s="225"/>
      <c r="I109" s="225"/>
      <c r="J109" s="225"/>
      <c r="K109" s="225"/>
      <c r="L109" s="226"/>
      <c r="M109" s="225"/>
      <c r="N109" s="225"/>
      <c r="O109" s="225"/>
      <c r="P109" s="225"/>
      <c r="Q109" s="225"/>
      <c r="R109" s="225"/>
      <c r="S109" s="225"/>
      <c r="T109" s="225"/>
      <c r="U109" s="225"/>
      <c r="V109" s="225"/>
      <c r="W109" s="225"/>
      <c r="X109" s="225"/>
      <c r="Y109" s="225"/>
      <c r="Z109" s="225"/>
      <c r="AA109" s="225"/>
      <c r="AB109" s="225"/>
      <c r="AC109" s="225"/>
      <c r="AD109" s="225"/>
      <c r="AE109" s="225"/>
      <c r="AF109" s="225"/>
      <c r="AG109" s="225"/>
      <c r="AH109" s="225"/>
      <c r="AI109" s="225"/>
      <c r="AJ109" s="225"/>
      <c r="AK109" s="225"/>
      <c r="AL109" s="225"/>
    </row>
    <row r="110" spans="1:38" s="2" customFormat="1" ht="32.1" customHeight="1">
      <c r="A110" s="135"/>
      <c r="B110" s="135"/>
      <c r="C110" s="136"/>
      <c r="D110" s="137"/>
      <c r="E110" s="138"/>
      <c r="F110" s="136"/>
      <c r="H110" s="135"/>
      <c r="L110" s="139"/>
      <c r="R110" s="135"/>
      <c r="S110" s="135"/>
      <c r="AL110" s="135"/>
    </row>
  </sheetData>
  <autoFilter ref="A7:AL109">
    <extLst/>
  </autoFilter>
  <mergeCells count="53">
    <mergeCell ref="AI5:AI6"/>
    <mergeCell ref="AJ3:AJ6"/>
    <mergeCell ref="AK3:AK6"/>
    <mergeCell ref="AL3:AL6"/>
    <mergeCell ref="C3:E4"/>
    <mergeCell ref="AH4:AI4"/>
    <mergeCell ref="V5:W5"/>
    <mergeCell ref="C7:E7"/>
    <mergeCell ref="A8:E8"/>
    <mergeCell ref="A109:AL109"/>
    <mergeCell ref="A3:A6"/>
    <mergeCell ref="B3:B6"/>
    <mergeCell ref="C5:C6"/>
    <mergeCell ref="D5:D6"/>
    <mergeCell ref="E5:E6"/>
    <mergeCell ref="F3:F6"/>
    <mergeCell ref="G3:G6"/>
    <mergeCell ref="H4:H6"/>
    <mergeCell ref="I4:I6"/>
    <mergeCell ref="J4:J6"/>
    <mergeCell ref="K3:K6"/>
    <mergeCell ref="P4:R4"/>
    <mergeCell ref="T4:W4"/>
    <mergeCell ref="AB4:AC4"/>
    <mergeCell ref="AD4:AE4"/>
    <mergeCell ref="AF4:AG4"/>
    <mergeCell ref="S4:S6"/>
    <mergeCell ref="T5:T6"/>
    <mergeCell ref="U5:U6"/>
    <mergeCell ref="X4:X6"/>
    <mergeCell ref="Y4:Y6"/>
    <mergeCell ref="Z4:Z6"/>
    <mergeCell ref="AA4:AA6"/>
    <mergeCell ref="AB5:AB6"/>
    <mergeCell ref="AC5:AC6"/>
    <mergeCell ref="AD5:AD6"/>
    <mergeCell ref="AE5:AE6"/>
    <mergeCell ref="A1:D1"/>
    <mergeCell ref="A2:AL2"/>
    <mergeCell ref="H3:J3"/>
    <mergeCell ref="M3:R3"/>
    <mergeCell ref="S3:W3"/>
    <mergeCell ref="X3:AI3"/>
    <mergeCell ref="L3:L6"/>
    <mergeCell ref="M4:M6"/>
    <mergeCell ref="N4:N6"/>
    <mergeCell ref="O4:O6"/>
    <mergeCell ref="P5:P6"/>
    <mergeCell ref="Q5:Q6"/>
    <mergeCell ref="R5:R6"/>
    <mergeCell ref="AF5:AF6"/>
    <mergeCell ref="AG5:AG6"/>
    <mergeCell ref="AH5:AH6"/>
  </mergeCells>
  <phoneticPr fontId="40" type="noConversion"/>
  <dataValidations count="3">
    <dataValidation type="list" allowBlank="1" showInputMessage="1" showErrorMessage="1" sqref="G46 G57 G108 G10:G29 G31:G34 G36:G37 G39:G42 G48:G49 G53:G55 G60:G61 G63:G67 G69:G92 G95:G101 G103:G106">
      <formula1>"解决两不愁三保障项目,巩固提升项目"</formula1>
    </dataValidation>
    <dataValidation type="list" allowBlank="1" showInputMessage="1" showErrorMessage="1" sqref="H51 H108 H10:H29 H31:H34 H36:H37 H39:H42 H44:H49 H53:H57 H59:H61 H63:H67 H69:H101 H103:H106">
      <formula1>"公里,平方米,立方米,亩,个,头,只,辆,尾,人,元,口,其他"</formula1>
    </dataValidation>
    <dataValidation type="list" allowBlank="1" showInputMessage="1" showErrorMessage="1" sqref="S51 S108 J93:J94 S10:S16 S18:S29 S31:S34 S39:S42 S44:S49 S53:S57 S59:S61 S63:S67 S87:S93 S99:S101 S103:S106">
      <formula1>"是,否"</formula1>
    </dataValidation>
  </dataValidations>
  <pageMargins left="0.75" right="0.75" top="1" bottom="1" header="0.5" footer="0.5"/>
  <pageSetup paperSize="9" scale="50" orientation="landscape" r:id="rId1"/>
</worksheet>
</file>

<file path=xl/worksheets/sheet2.xml><?xml version="1.0" encoding="utf-8"?>
<worksheet xmlns="http://schemas.openxmlformats.org/spreadsheetml/2006/main" xmlns:r="http://schemas.openxmlformats.org/officeDocument/2006/relationships">
  <dimension ref="A1:AL74"/>
  <sheetViews>
    <sheetView view="pageBreakPreview" zoomScaleNormal="100" workbookViewId="0">
      <pane ySplit="7" topLeftCell="A15" activePane="bottomLeft" state="frozen"/>
      <selection pane="bottomLeft" activeCell="T75" sqref="T75:W75"/>
    </sheetView>
  </sheetViews>
  <sheetFormatPr defaultColWidth="9" defaultRowHeight="14.25"/>
  <cols>
    <col min="1" max="2" width="4.625" style="15" customWidth="1"/>
    <col min="3" max="3" width="8.5" style="16" customWidth="1"/>
    <col min="4" max="4" width="13" style="17" customWidth="1"/>
    <col min="5" max="5" width="21.125" style="18" customWidth="1"/>
    <col min="6" max="6" width="7.5" style="16" customWidth="1"/>
    <col min="7" max="7" width="4.125" style="19" customWidth="1"/>
    <col min="8" max="8" width="4.125" style="15" customWidth="1"/>
    <col min="9" max="9" width="7.875" style="19" customWidth="1"/>
    <col min="10" max="10" width="5.875" style="19" customWidth="1"/>
    <col min="11" max="11" width="6" style="19" customWidth="1"/>
    <col min="12" max="12" width="6.375" style="20" customWidth="1"/>
    <col min="13" max="13" width="9.125" style="19" customWidth="1"/>
    <col min="14" max="14" width="8.75" style="19" customWidth="1"/>
    <col min="15" max="15" width="5.625" style="19" customWidth="1"/>
    <col min="16" max="16" width="8.125" style="19" customWidth="1"/>
    <col min="17" max="17" width="8.25" style="19" customWidth="1"/>
    <col min="18" max="18" width="5.625" style="15" customWidth="1"/>
    <col min="19" max="19" width="3.875" style="15" customWidth="1"/>
    <col min="20" max="20" width="7.25" style="19" customWidth="1"/>
    <col min="21" max="21" width="8.5" style="19" customWidth="1"/>
    <col min="22" max="22" width="5.625" style="19" customWidth="1"/>
    <col min="23" max="23" width="6.625" style="19" customWidth="1"/>
    <col min="24" max="24" width="6.25" style="19" customWidth="1"/>
    <col min="25" max="25" width="4.875" style="19" customWidth="1"/>
    <col min="26" max="26" width="6.125" style="19" customWidth="1"/>
    <col min="27" max="33" width="4.875" style="19" customWidth="1"/>
    <col min="34" max="34" width="7.625" style="19" customWidth="1"/>
    <col min="35" max="35" width="7.75" style="19" customWidth="1"/>
    <col min="36" max="36" width="7.125" style="19" customWidth="1"/>
    <col min="37" max="37" width="7.375" style="19" customWidth="1"/>
    <col min="38" max="38" width="5.625" style="15" customWidth="1"/>
    <col min="39" max="16384" width="9" style="19"/>
  </cols>
  <sheetData>
    <row r="1" spans="1:38" ht="24" customHeight="1">
      <c r="A1" s="196" t="s">
        <v>0</v>
      </c>
      <c r="B1" s="196"/>
      <c r="C1" s="197"/>
      <c r="D1" s="198"/>
    </row>
    <row r="2" spans="1:38" s="1" customFormat="1" ht="39.950000000000003" customHeight="1">
      <c r="A2" s="199" t="s">
        <v>274</v>
      </c>
      <c r="B2" s="199"/>
      <c r="C2" s="200"/>
      <c r="D2" s="201"/>
      <c r="E2" s="202"/>
      <c r="F2" s="200"/>
      <c r="G2" s="199"/>
      <c r="H2" s="199"/>
      <c r="I2" s="199"/>
      <c r="J2" s="199"/>
      <c r="K2" s="199"/>
      <c r="L2" s="203"/>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row>
    <row r="3" spans="1:38" s="2" customFormat="1" ht="15" customHeight="1">
      <c r="A3" s="227" t="s">
        <v>2</v>
      </c>
      <c r="B3" s="227" t="s">
        <v>3</v>
      </c>
      <c r="C3" s="230" t="s">
        <v>4</v>
      </c>
      <c r="D3" s="249"/>
      <c r="E3" s="250"/>
      <c r="F3" s="231" t="s">
        <v>5</v>
      </c>
      <c r="G3" s="204" t="s">
        <v>6</v>
      </c>
      <c r="H3" s="204" t="s">
        <v>7</v>
      </c>
      <c r="I3" s="204"/>
      <c r="J3" s="204"/>
      <c r="K3" s="204" t="s">
        <v>8</v>
      </c>
      <c r="L3" s="233" t="s">
        <v>9</v>
      </c>
      <c r="M3" s="205" t="s">
        <v>10</v>
      </c>
      <c r="N3" s="206"/>
      <c r="O3" s="206"/>
      <c r="P3" s="206"/>
      <c r="Q3" s="206"/>
      <c r="R3" s="207"/>
      <c r="S3" s="208" t="s">
        <v>11</v>
      </c>
      <c r="T3" s="209"/>
      <c r="U3" s="209"/>
      <c r="V3" s="209"/>
      <c r="W3" s="210"/>
      <c r="X3" s="208" t="s">
        <v>12</v>
      </c>
      <c r="Y3" s="209"/>
      <c r="Z3" s="209"/>
      <c r="AA3" s="209"/>
      <c r="AB3" s="209"/>
      <c r="AC3" s="209"/>
      <c r="AD3" s="209"/>
      <c r="AE3" s="209"/>
      <c r="AF3" s="209"/>
      <c r="AG3" s="209"/>
      <c r="AH3" s="209"/>
      <c r="AI3" s="209"/>
      <c r="AJ3" s="227" t="s">
        <v>13</v>
      </c>
      <c r="AK3" s="245" t="s">
        <v>14</v>
      </c>
      <c r="AL3" s="248" t="s">
        <v>15</v>
      </c>
    </row>
    <row r="4" spans="1:38" s="2" customFormat="1" ht="15.75" customHeight="1">
      <c r="A4" s="228"/>
      <c r="B4" s="228"/>
      <c r="C4" s="230"/>
      <c r="D4" s="249"/>
      <c r="E4" s="250"/>
      <c r="F4" s="231"/>
      <c r="G4" s="204"/>
      <c r="H4" s="204" t="s">
        <v>16</v>
      </c>
      <c r="I4" s="204" t="s">
        <v>17</v>
      </c>
      <c r="J4" s="232" t="s">
        <v>18</v>
      </c>
      <c r="K4" s="204"/>
      <c r="L4" s="233"/>
      <c r="M4" s="233" t="s">
        <v>17</v>
      </c>
      <c r="N4" s="234" t="s">
        <v>19</v>
      </c>
      <c r="O4" s="234" t="s">
        <v>20</v>
      </c>
      <c r="P4" s="211" t="s">
        <v>18</v>
      </c>
      <c r="Q4" s="212"/>
      <c r="R4" s="213"/>
      <c r="S4" s="235" t="s">
        <v>21</v>
      </c>
      <c r="T4" s="214" t="s">
        <v>18</v>
      </c>
      <c r="U4" s="215"/>
      <c r="V4" s="215"/>
      <c r="W4" s="216"/>
      <c r="X4" s="240" t="s">
        <v>22</v>
      </c>
      <c r="Y4" s="240" t="s">
        <v>23</v>
      </c>
      <c r="Z4" s="241" t="s">
        <v>24</v>
      </c>
      <c r="AA4" s="241" t="s">
        <v>25</v>
      </c>
      <c r="AB4" s="217" t="s">
        <v>26</v>
      </c>
      <c r="AC4" s="217"/>
      <c r="AD4" s="217" t="s">
        <v>27</v>
      </c>
      <c r="AE4" s="217"/>
      <c r="AF4" s="217" t="s">
        <v>28</v>
      </c>
      <c r="AG4" s="217"/>
      <c r="AH4" s="217" t="s">
        <v>29</v>
      </c>
      <c r="AI4" s="218"/>
      <c r="AJ4" s="228"/>
      <c r="AK4" s="246"/>
      <c r="AL4" s="248"/>
    </row>
    <row r="5" spans="1:38" s="2" customFormat="1" ht="15.75" customHeight="1">
      <c r="A5" s="228"/>
      <c r="B5" s="228"/>
      <c r="C5" s="230" t="s">
        <v>30</v>
      </c>
      <c r="D5" s="230" t="s">
        <v>31</v>
      </c>
      <c r="E5" s="230" t="s">
        <v>32</v>
      </c>
      <c r="F5" s="231"/>
      <c r="G5" s="204"/>
      <c r="H5" s="204"/>
      <c r="I5" s="204"/>
      <c r="J5" s="204"/>
      <c r="K5" s="204"/>
      <c r="L5" s="233"/>
      <c r="M5" s="233"/>
      <c r="N5" s="234"/>
      <c r="O5" s="234"/>
      <c r="P5" s="233" t="s">
        <v>33</v>
      </c>
      <c r="Q5" s="234" t="s">
        <v>19</v>
      </c>
      <c r="R5" s="234" t="s">
        <v>20</v>
      </c>
      <c r="S5" s="236"/>
      <c r="T5" s="238" t="s">
        <v>34</v>
      </c>
      <c r="U5" s="238" t="s">
        <v>35</v>
      </c>
      <c r="V5" s="217" t="s">
        <v>36</v>
      </c>
      <c r="W5" s="217"/>
      <c r="X5" s="217"/>
      <c r="Y5" s="217"/>
      <c r="Z5" s="242"/>
      <c r="AA5" s="242"/>
      <c r="AB5" s="217" t="s">
        <v>37</v>
      </c>
      <c r="AC5" s="240" t="s">
        <v>38</v>
      </c>
      <c r="AD5" s="217" t="s">
        <v>39</v>
      </c>
      <c r="AE5" s="240" t="s">
        <v>40</v>
      </c>
      <c r="AF5" s="217" t="s">
        <v>39</v>
      </c>
      <c r="AG5" s="240" t="s">
        <v>40</v>
      </c>
      <c r="AH5" s="217" t="s">
        <v>37</v>
      </c>
      <c r="AI5" s="244" t="s">
        <v>38</v>
      </c>
      <c r="AJ5" s="228"/>
      <c r="AK5" s="246"/>
      <c r="AL5" s="248"/>
    </row>
    <row r="6" spans="1:38" s="2" customFormat="1" ht="42" customHeight="1">
      <c r="A6" s="229"/>
      <c r="B6" s="229"/>
      <c r="C6" s="230"/>
      <c r="D6" s="230"/>
      <c r="E6" s="230"/>
      <c r="F6" s="231"/>
      <c r="G6" s="204"/>
      <c r="H6" s="204"/>
      <c r="I6" s="204"/>
      <c r="J6" s="204"/>
      <c r="K6" s="204"/>
      <c r="L6" s="233"/>
      <c r="M6" s="233"/>
      <c r="N6" s="234"/>
      <c r="O6" s="234"/>
      <c r="P6" s="233"/>
      <c r="Q6" s="234"/>
      <c r="R6" s="234"/>
      <c r="S6" s="237"/>
      <c r="T6" s="239"/>
      <c r="U6" s="239"/>
      <c r="V6" s="105" t="s">
        <v>41</v>
      </c>
      <c r="W6" s="104" t="s">
        <v>42</v>
      </c>
      <c r="X6" s="217"/>
      <c r="Y6" s="217"/>
      <c r="Z6" s="243"/>
      <c r="AA6" s="243"/>
      <c r="AB6" s="217"/>
      <c r="AC6" s="217"/>
      <c r="AD6" s="217"/>
      <c r="AE6" s="217"/>
      <c r="AF6" s="217"/>
      <c r="AG6" s="217"/>
      <c r="AH6" s="217"/>
      <c r="AI6" s="218"/>
      <c r="AJ6" s="229"/>
      <c r="AK6" s="247"/>
      <c r="AL6" s="248"/>
    </row>
    <row r="7" spans="1:38" s="2" customFormat="1" ht="20.25" customHeight="1">
      <c r="A7" s="21">
        <v>1</v>
      </c>
      <c r="B7" s="25"/>
      <c r="C7" s="208">
        <v>2</v>
      </c>
      <c r="D7" s="219"/>
      <c r="E7" s="220"/>
      <c r="F7" s="21">
        <v>3</v>
      </c>
      <c r="G7" s="21">
        <v>4</v>
      </c>
      <c r="H7" s="21">
        <v>5</v>
      </c>
      <c r="I7" s="21">
        <v>6</v>
      </c>
      <c r="J7" s="21">
        <v>9</v>
      </c>
      <c r="K7" s="21">
        <v>10</v>
      </c>
      <c r="L7" s="78">
        <v>11</v>
      </c>
      <c r="M7" s="21">
        <v>12</v>
      </c>
      <c r="N7" s="21">
        <v>13</v>
      </c>
      <c r="O7" s="21">
        <v>14</v>
      </c>
      <c r="P7" s="21">
        <v>21</v>
      </c>
      <c r="Q7" s="21">
        <v>22</v>
      </c>
      <c r="R7" s="21">
        <v>23</v>
      </c>
      <c r="S7" s="21">
        <v>24</v>
      </c>
      <c r="T7" s="21">
        <v>33</v>
      </c>
      <c r="U7" s="21">
        <v>34</v>
      </c>
      <c r="V7" s="21">
        <v>35</v>
      </c>
      <c r="W7" s="21">
        <v>36</v>
      </c>
      <c r="X7" s="21">
        <v>37</v>
      </c>
      <c r="Y7" s="21">
        <v>38</v>
      </c>
      <c r="Z7" s="21">
        <v>39</v>
      </c>
      <c r="AA7" s="21">
        <v>40</v>
      </c>
      <c r="AB7" s="21">
        <v>41</v>
      </c>
      <c r="AC7" s="21">
        <v>42</v>
      </c>
      <c r="AD7" s="21">
        <v>43</v>
      </c>
      <c r="AE7" s="21">
        <v>44</v>
      </c>
      <c r="AF7" s="21">
        <v>45</v>
      </c>
      <c r="AG7" s="21">
        <v>46</v>
      </c>
      <c r="AH7" s="21">
        <v>47</v>
      </c>
      <c r="AI7" s="21">
        <v>48</v>
      </c>
      <c r="AJ7" s="116">
        <v>49</v>
      </c>
      <c r="AK7" s="117"/>
      <c r="AL7" s="21">
        <v>50</v>
      </c>
    </row>
    <row r="8" spans="1:38" s="2" customFormat="1" ht="23.1" customHeight="1">
      <c r="A8" s="221" t="s">
        <v>43</v>
      </c>
      <c r="B8" s="222"/>
      <c r="C8" s="222"/>
      <c r="D8" s="223"/>
      <c r="E8" s="224"/>
      <c r="F8" s="26"/>
      <c r="G8" s="26" t="s">
        <v>44</v>
      </c>
      <c r="H8" s="26" t="s">
        <v>44</v>
      </c>
      <c r="I8" s="26" t="s">
        <v>44</v>
      </c>
      <c r="J8" s="26" t="s">
        <v>44</v>
      </c>
      <c r="K8" s="79" t="s">
        <v>44</v>
      </c>
      <c r="L8" s="79" t="s">
        <v>44</v>
      </c>
      <c r="M8" s="80">
        <f t="shared" ref="M8:R8" si="0">SUM(M9,M20,M25,M27,M32,M39,M41,M47,M51,M57,M66,M71)</f>
        <v>1510</v>
      </c>
      <c r="N8" s="80">
        <f t="shared" si="0"/>
        <v>1360</v>
      </c>
      <c r="O8" s="80">
        <f t="shared" si="0"/>
        <v>150</v>
      </c>
      <c r="P8" s="80">
        <f t="shared" si="0"/>
        <v>1510</v>
      </c>
      <c r="Q8" s="80">
        <f t="shared" si="0"/>
        <v>1360</v>
      </c>
      <c r="R8" s="80">
        <f t="shared" si="0"/>
        <v>150</v>
      </c>
      <c r="S8" s="26" t="s">
        <v>44</v>
      </c>
      <c r="T8" s="26" t="s">
        <v>44</v>
      </c>
      <c r="U8" s="26" t="s">
        <v>44</v>
      </c>
      <c r="V8" s="26" t="s">
        <v>44</v>
      </c>
      <c r="W8" s="26" t="s">
        <v>44</v>
      </c>
      <c r="X8" s="26" t="s">
        <v>44</v>
      </c>
      <c r="Y8" s="79" t="s">
        <v>44</v>
      </c>
      <c r="Z8" s="79" t="s">
        <v>44</v>
      </c>
      <c r="AA8" s="26" t="s">
        <v>44</v>
      </c>
      <c r="AB8" s="26" t="s">
        <v>44</v>
      </c>
      <c r="AC8" s="26" t="s">
        <v>44</v>
      </c>
      <c r="AD8" s="26" t="s">
        <v>44</v>
      </c>
      <c r="AE8" s="26" t="s">
        <v>44</v>
      </c>
      <c r="AF8" s="26" t="s">
        <v>44</v>
      </c>
      <c r="AG8" s="79" t="s">
        <v>44</v>
      </c>
      <c r="AH8" s="79" t="s">
        <v>44</v>
      </c>
      <c r="AI8" s="79" t="s">
        <v>44</v>
      </c>
      <c r="AJ8" s="79" t="s">
        <v>44</v>
      </c>
      <c r="AK8" s="109" t="s">
        <v>44</v>
      </c>
      <c r="AL8" s="118"/>
    </row>
    <row r="9" spans="1:38" s="3" customFormat="1" ht="23.1" customHeight="1">
      <c r="A9" s="27">
        <v>1</v>
      </c>
      <c r="B9" s="28"/>
      <c r="C9" s="29" t="s">
        <v>45</v>
      </c>
      <c r="D9" s="29" t="s">
        <v>44</v>
      </c>
      <c r="E9" s="29" t="s">
        <v>44</v>
      </c>
      <c r="F9" s="29" t="s">
        <v>44</v>
      </c>
      <c r="G9" s="27" t="s">
        <v>44</v>
      </c>
      <c r="H9" s="27" t="s">
        <v>44</v>
      </c>
      <c r="I9" s="27" t="s">
        <v>44</v>
      </c>
      <c r="J9" s="27" t="s">
        <v>44</v>
      </c>
      <c r="K9" s="81" t="s">
        <v>44</v>
      </c>
      <c r="L9" s="81" t="s">
        <v>44</v>
      </c>
      <c r="M9" s="82">
        <f t="shared" ref="M9:R9" si="1">SUM(M10:M19)</f>
        <v>1510</v>
      </c>
      <c r="N9" s="82">
        <f t="shared" si="1"/>
        <v>1360</v>
      </c>
      <c r="O9" s="82">
        <f t="shared" si="1"/>
        <v>150</v>
      </c>
      <c r="P9" s="82">
        <f t="shared" si="1"/>
        <v>1510</v>
      </c>
      <c r="Q9" s="82">
        <f t="shared" si="1"/>
        <v>1360</v>
      </c>
      <c r="R9" s="82">
        <f t="shared" si="1"/>
        <v>150</v>
      </c>
      <c r="S9" s="29" t="s">
        <v>44</v>
      </c>
      <c r="T9" s="29" t="s">
        <v>44</v>
      </c>
      <c r="U9" s="29" t="s">
        <v>44</v>
      </c>
      <c r="V9" s="29" t="s">
        <v>44</v>
      </c>
      <c r="W9" s="29" t="s">
        <v>44</v>
      </c>
      <c r="X9" s="29" t="s">
        <v>44</v>
      </c>
      <c r="Y9" s="114" t="s">
        <v>44</v>
      </c>
      <c r="Z9" s="114" t="s">
        <v>44</v>
      </c>
      <c r="AA9" s="29" t="s">
        <v>44</v>
      </c>
      <c r="AB9" s="29" t="s">
        <v>44</v>
      </c>
      <c r="AC9" s="29" t="s">
        <v>44</v>
      </c>
      <c r="AD9" s="29" t="s">
        <v>44</v>
      </c>
      <c r="AE9" s="29" t="s">
        <v>44</v>
      </c>
      <c r="AF9" s="29" t="s">
        <v>44</v>
      </c>
      <c r="AG9" s="114" t="s">
        <v>44</v>
      </c>
      <c r="AH9" s="114" t="s">
        <v>44</v>
      </c>
      <c r="AI9" s="114" t="s">
        <v>44</v>
      </c>
      <c r="AJ9" s="114" t="s">
        <v>44</v>
      </c>
      <c r="AK9" s="119" t="s">
        <v>44</v>
      </c>
      <c r="AL9" s="120"/>
    </row>
    <row r="10" spans="1:38" s="4" customFormat="1" ht="23.1" customHeight="1">
      <c r="A10" s="30">
        <v>1.1000000000000001</v>
      </c>
      <c r="B10" s="31"/>
      <c r="C10" s="32" t="s">
        <v>46</v>
      </c>
      <c r="D10" s="32"/>
      <c r="E10" s="32"/>
      <c r="F10" s="32"/>
      <c r="G10" s="33"/>
      <c r="H10" s="32"/>
      <c r="I10" s="83"/>
      <c r="J10" s="83"/>
      <c r="K10" s="78"/>
      <c r="L10" s="78"/>
      <c r="M10" s="78"/>
      <c r="N10" s="78"/>
      <c r="O10" s="78"/>
      <c r="P10" s="78"/>
      <c r="Q10" s="78"/>
      <c r="R10" s="78"/>
      <c r="S10" s="87"/>
      <c r="T10" s="78"/>
      <c r="U10" s="78"/>
      <c r="V10" s="78"/>
      <c r="W10" s="78"/>
      <c r="X10" s="78"/>
      <c r="Y10" s="78"/>
      <c r="Z10" s="78"/>
      <c r="AA10" s="78"/>
      <c r="AB10" s="78"/>
      <c r="AC10" s="78"/>
      <c r="AD10" s="78"/>
      <c r="AE10" s="78"/>
      <c r="AF10" s="78"/>
      <c r="AG10" s="78"/>
      <c r="AH10" s="78"/>
      <c r="AI10" s="78"/>
      <c r="AJ10" s="32"/>
      <c r="AK10" s="109"/>
      <c r="AL10" s="121"/>
    </row>
    <row r="11" spans="1:38" s="5" customFormat="1" ht="30.95" customHeight="1">
      <c r="A11" s="34">
        <v>1.2</v>
      </c>
      <c r="B11" s="34"/>
      <c r="C11" s="32" t="s">
        <v>47</v>
      </c>
      <c r="D11" s="35"/>
      <c r="E11" s="36"/>
      <c r="F11" s="35"/>
      <c r="G11" s="32"/>
      <c r="H11" s="32"/>
      <c r="I11" s="84"/>
      <c r="J11" s="84"/>
      <c r="K11" s="85"/>
      <c r="L11" s="84"/>
      <c r="M11" s="84"/>
      <c r="N11" s="84"/>
      <c r="O11" s="84"/>
      <c r="P11" s="84"/>
      <c r="Q11" s="84"/>
      <c r="R11" s="84"/>
      <c r="S11" s="86"/>
      <c r="T11" s="84"/>
      <c r="U11" s="84"/>
      <c r="V11" s="84"/>
      <c r="W11" s="84"/>
      <c r="X11" s="78"/>
      <c r="Y11" s="84"/>
      <c r="Z11" s="78"/>
      <c r="AA11" s="78"/>
      <c r="AB11" s="78"/>
      <c r="AC11" s="78"/>
      <c r="AD11" s="78"/>
      <c r="AE11" s="78"/>
      <c r="AF11" s="78"/>
      <c r="AG11" s="78"/>
      <c r="AH11" s="78"/>
      <c r="AI11" s="78"/>
      <c r="AJ11" s="32"/>
      <c r="AK11" s="109"/>
      <c r="AL11" s="118"/>
    </row>
    <row r="12" spans="1:38" s="5" customFormat="1" ht="23.1" customHeight="1">
      <c r="A12" s="37">
        <v>1.3</v>
      </c>
      <c r="B12" s="37"/>
      <c r="C12" s="32" t="s">
        <v>48</v>
      </c>
      <c r="D12" s="38"/>
      <c r="E12" s="39"/>
      <c r="F12" s="40"/>
      <c r="G12" s="32"/>
      <c r="H12" s="32"/>
      <c r="I12" s="78"/>
      <c r="J12" s="78"/>
      <c r="K12" s="78"/>
      <c r="L12" s="78"/>
      <c r="M12" s="78"/>
      <c r="N12" s="78"/>
      <c r="O12" s="78"/>
      <c r="P12" s="78"/>
      <c r="Q12" s="78"/>
      <c r="R12" s="78"/>
      <c r="S12" s="87"/>
      <c r="T12" s="78"/>
      <c r="U12" s="78"/>
      <c r="V12" s="78"/>
      <c r="W12" s="78"/>
      <c r="X12" s="78"/>
      <c r="Y12" s="78"/>
      <c r="Z12" s="78"/>
      <c r="AA12" s="78"/>
      <c r="AB12" s="78"/>
      <c r="AC12" s="78"/>
      <c r="AD12" s="78"/>
      <c r="AE12" s="78"/>
      <c r="AF12" s="78"/>
      <c r="AG12" s="78"/>
      <c r="AH12" s="78"/>
      <c r="AI12" s="78"/>
      <c r="AJ12" s="109"/>
      <c r="AK12" s="109"/>
      <c r="AL12" s="118"/>
    </row>
    <row r="13" spans="1:38" s="5" customFormat="1" ht="56.1" customHeight="1">
      <c r="A13" s="37">
        <v>1.4</v>
      </c>
      <c r="B13" s="37"/>
      <c r="C13" s="32" t="s">
        <v>62</v>
      </c>
      <c r="D13" s="33" t="s">
        <v>275</v>
      </c>
      <c r="E13" s="41" t="s">
        <v>64</v>
      </c>
      <c r="F13" s="42" t="s">
        <v>65</v>
      </c>
      <c r="G13" s="32" t="s">
        <v>53</v>
      </c>
      <c r="H13" s="32" t="s">
        <v>54</v>
      </c>
      <c r="I13" s="86">
        <v>1100</v>
      </c>
      <c r="J13" s="86">
        <v>1100</v>
      </c>
      <c r="K13" s="87"/>
      <c r="L13" s="42"/>
      <c r="M13" s="42">
        <v>260</v>
      </c>
      <c r="N13" s="42">
        <v>260</v>
      </c>
      <c r="O13" s="87"/>
      <c r="P13" s="42">
        <v>260</v>
      </c>
      <c r="Q13" s="42">
        <v>260</v>
      </c>
      <c r="R13" s="87"/>
      <c r="S13" s="87" t="s">
        <v>55</v>
      </c>
      <c r="T13" s="86">
        <v>3463</v>
      </c>
      <c r="U13" s="86">
        <v>6583</v>
      </c>
      <c r="V13" s="86">
        <v>65</v>
      </c>
      <c r="W13" s="86">
        <v>111</v>
      </c>
      <c r="X13" s="86">
        <v>300</v>
      </c>
      <c r="Y13" s="87"/>
      <c r="Z13" s="87"/>
      <c r="AA13" s="87"/>
      <c r="AB13" s="87"/>
      <c r="AC13" s="87"/>
      <c r="AD13" s="87"/>
      <c r="AE13" s="87"/>
      <c r="AF13" s="87"/>
      <c r="AG13" s="87"/>
      <c r="AH13" s="87"/>
      <c r="AI13" s="87"/>
      <c r="AJ13" s="109" t="s">
        <v>66</v>
      </c>
      <c r="AK13" s="109" t="s">
        <v>276</v>
      </c>
      <c r="AL13" s="122"/>
    </row>
    <row r="14" spans="1:38" s="6" customFormat="1" ht="60.95" customHeight="1">
      <c r="A14" s="34">
        <v>1.5</v>
      </c>
      <c r="B14" s="34"/>
      <c r="C14" s="32" t="s">
        <v>62</v>
      </c>
      <c r="D14" s="33" t="s">
        <v>277</v>
      </c>
      <c r="E14" s="41" t="s">
        <v>69</v>
      </c>
      <c r="F14" s="42" t="s">
        <v>70</v>
      </c>
      <c r="G14" s="32" t="s">
        <v>53</v>
      </c>
      <c r="H14" s="32" t="s">
        <v>54</v>
      </c>
      <c r="I14" s="86">
        <v>500</v>
      </c>
      <c r="J14" s="86">
        <v>500</v>
      </c>
      <c r="K14" s="87"/>
      <c r="L14" s="42"/>
      <c r="M14" s="42">
        <v>300</v>
      </c>
      <c r="N14" s="42">
        <v>300</v>
      </c>
      <c r="O14" s="87"/>
      <c r="P14" s="42">
        <v>300</v>
      </c>
      <c r="Q14" s="42">
        <v>300</v>
      </c>
      <c r="R14" s="87"/>
      <c r="S14" s="87" t="s">
        <v>55</v>
      </c>
      <c r="T14" s="86">
        <v>1543</v>
      </c>
      <c r="U14" s="86">
        <v>4199</v>
      </c>
      <c r="V14" s="86">
        <v>86</v>
      </c>
      <c r="W14" s="86">
        <v>154</v>
      </c>
      <c r="X14" s="86">
        <v>100</v>
      </c>
      <c r="Y14" s="87"/>
      <c r="Z14" s="87"/>
      <c r="AA14" s="87"/>
      <c r="AB14" s="87"/>
      <c r="AC14" s="87"/>
      <c r="AD14" s="87"/>
      <c r="AE14" s="87"/>
      <c r="AF14" s="87"/>
      <c r="AG14" s="87"/>
      <c r="AH14" s="87"/>
      <c r="AI14" s="87"/>
      <c r="AJ14" s="109" t="s">
        <v>66</v>
      </c>
      <c r="AK14" s="109" t="s">
        <v>276</v>
      </c>
      <c r="AL14" s="123"/>
    </row>
    <row r="15" spans="1:38" s="6" customFormat="1" ht="78.95" customHeight="1">
      <c r="A15" s="34"/>
      <c r="B15" s="34"/>
      <c r="C15" s="32" t="s">
        <v>62</v>
      </c>
      <c r="D15" s="33" t="s">
        <v>71</v>
      </c>
      <c r="E15" s="43" t="s">
        <v>72</v>
      </c>
      <c r="F15" s="42" t="s">
        <v>73</v>
      </c>
      <c r="G15" s="32" t="s">
        <v>53</v>
      </c>
      <c r="H15" s="32" t="s">
        <v>54</v>
      </c>
      <c r="I15" s="86">
        <v>2500</v>
      </c>
      <c r="J15" s="86">
        <v>2500</v>
      </c>
      <c r="K15" s="87"/>
      <c r="L15" s="42"/>
      <c r="M15" s="32">
        <v>200</v>
      </c>
      <c r="N15" s="32">
        <v>200</v>
      </c>
      <c r="O15" s="88"/>
      <c r="P15" s="32">
        <v>200</v>
      </c>
      <c r="Q15" s="32">
        <v>200</v>
      </c>
      <c r="R15" s="88"/>
      <c r="S15" s="88" t="s">
        <v>55</v>
      </c>
      <c r="T15" s="32">
        <v>60</v>
      </c>
      <c r="U15" s="32">
        <v>103</v>
      </c>
      <c r="V15" s="32">
        <v>15</v>
      </c>
      <c r="W15" s="32">
        <v>42</v>
      </c>
      <c r="X15" s="87"/>
      <c r="Y15" s="86">
        <v>10</v>
      </c>
      <c r="Z15" s="87"/>
      <c r="AA15" s="87"/>
      <c r="AB15" s="87"/>
      <c r="AC15" s="87"/>
      <c r="AD15" s="87"/>
      <c r="AE15" s="87"/>
      <c r="AF15" s="87"/>
      <c r="AG15" s="87"/>
      <c r="AH15" s="87"/>
      <c r="AI15" s="87"/>
      <c r="AJ15" s="109" t="s">
        <v>74</v>
      </c>
      <c r="AK15" s="109" t="s">
        <v>276</v>
      </c>
      <c r="AL15" s="123"/>
    </row>
    <row r="16" spans="1:38" s="5" customFormat="1" ht="63.95" customHeight="1">
      <c r="A16" s="34">
        <v>1.5</v>
      </c>
      <c r="B16" s="37"/>
      <c r="C16" s="32" t="s">
        <v>62</v>
      </c>
      <c r="D16" s="40" t="s">
        <v>93</v>
      </c>
      <c r="E16" s="40" t="s">
        <v>94</v>
      </c>
      <c r="F16" s="40" t="s">
        <v>95</v>
      </c>
      <c r="G16" s="32" t="s">
        <v>53</v>
      </c>
      <c r="H16" s="32" t="s">
        <v>54</v>
      </c>
      <c r="I16" s="86">
        <v>3000</v>
      </c>
      <c r="J16" s="86">
        <v>3000</v>
      </c>
      <c r="K16" s="87"/>
      <c r="L16" s="87"/>
      <c r="M16" s="86">
        <v>300</v>
      </c>
      <c r="N16" s="86">
        <v>150</v>
      </c>
      <c r="O16" s="86">
        <v>150</v>
      </c>
      <c r="P16" s="86">
        <v>300</v>
      </c>
      <c r="Q16" s="86">
        <v>150</v>
      </c>
      <c r="R16" s="86">
        <v>150</v>
      </c>
      <c r="S16" s="86" t="s">
        <v>55</v>
      </c>
      <c r="T16" s="86">
        <v>300</v>
      </c>
      <c r="U16" s="86">
        <v>1100</v>
      </c>
      <c r="V16" s="86">
        <v>63</v>
      </c>
      <c r="W16" s="86">
        <v>168</v>
      </c>
      <c r="X16" s="86">
        <v>300</v>
      </c>
      <c r="Y16" s="86">
        <v>15</v>
      </c>
      <c r="Z16" s="87"/>
      <c r="AA16" s="87"/>
      <c r="AB16" s="87"/>
      <c r="AC16" s="87"/>
      <c r="AD16" s="87"/>
      <c r="AE16" s="87"/>
      <c r="AF16" s="87"/>
      <c r="AG16" s="87"/>
      <c r="AH16" s="87"/>
      <c r="AI16" s="87"/>
      <c r="AJ16" s="55" t="s">
        <v>92</v>
      </c>
      <c r="AK16" s="109" t="s">
        <v>276</v>
      </c>
      <c r="AL16" s="122"/>
    </row>
    <row r="17" spans="1:38" s="4" customFormat="1" ht="86.1" customHeight="1">
      <c r="A17" s="34">
        <v>1.5</v>
      </c>
      <c r="B17" s="31"/>
      <c r="C17" s="32" t="s">
        <v>62</v>
      </c>
      <c r="D17" s="35" t="s">
        <v>101</v>
      </c>
      <c r="E17" s="36" t="s">
        <v>102</v>
      </c>
      <c r="F17" s="35" t="s">
        <v>103</v>
      </c>
      <c r="G17" s="33" t="s">
        <v>53</v>
      </c>
      <c r="H17" s="32" t="s">
        <v>54</v>
      </c>
      <c r="I17" s="89">
        <v>2500</v>
      </c>
      <c r="J17" s="89">
        <v>2500</v>
      </c>
      <c r="K17" s="86"/>
      <c r="L17" s="86"/>
      <c r="M17" s="86">
        <v>150</v>
      </c>
      <c r="N17" s="86">
        <v>150</v>
      </c>
      <c r="O17" s="86"/>
      <c r="P17" s="86">
        <v>150</v>
      </c>
      <c r="Q17" s="86">
        <v>150</v>
      </c>
      <c r="R17" s="84"/>
      <c r="S17" s="86" t="s">
        <v>55</v>
      </c>
      <c r="T17" s="86">
        <v>1300</v>
      </c>
      <c r="U17" s="106">
        <v>3500</v>
      </c>
      <c r="V17" s="86">
        <v>28</v>
      </c>
      <c r="W17" s="86">
        <v>66</v>
      </c>
      <c r="X17" s="87">
        <v>80</v>
      </c>
      <c r="Y17" s="86">
        <v>30</v>
      </c>
      <c r="Z17" s="78"/>
      <c r="AA17" s="78"/>
      <c r="AB17" s="78"/>
      <c r="AC17" s="78"/>
      <c r="AD17" s="78"/>
      <c r="AE17" s="78"/>
      <c r="AF17" s="78"/>
      <c r="AG17" s="78"/>
      <c r="AH17" s="78"/>
      <c r="AI17" s="78"/>
      <c r="AJ17" s="32" t="s">
        <v>104</v>
      </c>
      <c r="AK17" s="109" t="s">
        <v>276</v>
      </c>
      <c r="AL17" s="121"/>
    </row>
    <row r="18" spans="1:38" s="4" customFormat="1" ht="56.1" customHeight="1">
      <c r="A18" s="34">
        <v>1.5</v>
      </c>
      <c r="B18" s="44"/>
      <c r="C18" s="45" t="s">
        <v>62</v>
      </c>
      <c r="D18" s="46" t="s">
        <v>278</v>
      </c>
      <c r="E18" s="47" t="s">
        <v>110</v>
      </c>
      <c r="F18" s="48" t="s">
        <v>111</v>
      </c>
      <c r="G18" s="45" t="s">
        <v>53</v>
      </c>
      <c r="H18" s="45" t="s">
        <v>54</v>
      </c>
      <c r="I18" s="90">
        <v>1200</v>
      </c>
      <c r="J18" s="90">
        <v>1200</v>
      </c>
      <c r="K18" s="91"/>
      <c r="L18" s="91"/>
      <c r="M18" s="90">
        <v>150</v>
      </c>
      <c r="N18" s="90">
        <v>150</v>
      </c>
      <c r="O18" s="90"/>
      <c r="P18" s="90">
        <v>150</v>
      </c>
      <c r="Q18" s="90">
        <v>150</v>
      </c>
      <c r="R18" s="91"/>
      <c r="S18" s="91" t="s">
        <v>55</v>
      </c>
      <c r="T18" s="90">
        <v>1236</v>
      </c>
      <c r="U18" s="90">
        <v>3900</v>
      </c>
      <c r="V18" s="90">
        <v>56</v>
      </c>
      <c r="W18" s="90">
        <v>125</v>
      </c>
      <c r="X18" s="91">
        <v>300</v>
      </c>
      <c r="Y18" s="91">
        <v>2</v>
      </c>
      <c r="Z18" s="91"/>
      <c r="AA18" s="91"/>
      <c r="AB18" s="91"/>
      <c r="AC18" s="91"/>
      <c r="AD18" s="91"/>
      <c r="AE18" s="91"/>
      <c r="AF18" s="91"/>
      <c r="AG18" s="91"/>
      <c r="AH18" s="91"/>
      <c r="AI18" s="124"/>
      <c r="AJ18" s="45" t="s">
        <v>112</v>
      </c>
      <c r="AK18" s="109" t="s">
        <v>276</v>
      </c>
      <c r="AL18" s="125"/>
    </row>
    <row r="19" spans="1:38" s="4" customFormat="1" ht="56.1" customHeight="1">
      <c r="A19" s="49">
        <v>1.5</v>
      </c>
      <c r="B19" s="49"/>
      <c r="C19" s="45" t="s">
        <v>62</v>
      </c>
      <c r="D19" s="48" t="s">
        <v>113</v>
      </c>
      <c r="E19" s="47" t="s">
        <v>114</v>
      </c>
      <c r="F19" s="48" t="s">
        <v>115</v>
      </c>
      <c r="G19" s="45" t="s">
        <v>53</v>
      </c>
      <c r="H19" s="45" t="s">
        <v>54</v>
      </c>
      <c r="I19" s="90">
        <v>1500</v>
      </c>
      <c r="J19" s="90">
        <v>1500</v>
      </c>
      <c r="K19" s="91"/>
      <c r="L19" s="91"/>
      <c r="M19" s="90">
        <v>150</v>
      </c>
      <c r="N19" s="90">
        <v>150</v>
      </c>
      <c r="O19" s="90"/>
      <c r="P19" s="90">
        <v>150</v>
      </c>
      <c r="Q19" s="90">
        <v>150</v>
      </c>
      <c r="R19" s="91"/>
      <c r="S19" s="91" t="s">
        <v>55</v>
      </c>
      <c r="T19" s="107">
        <v>800</v>
      </c>
      <c r="U19" s="107">
        <v>2500</v>
      </c>
      <c r="V19" s="107">
        <v>70</v>
      </c>
      <c r="W19" s="107">
        <v>127</v>
      </c>
      <c r="X19" s="91">
        <v>300</v>
      </c>
      <c r="Y19" s="90">
        <v>2</v>
      </c>
      <c r="Z19" s="91"/>
      <c r="AA19" s="91"/>
      <c r="AB19" s="91"/>
      <c r="AC19" s="91"/>
      <c r="AD19" s="91"/>
      <c r="AE19" s="91"/>
      <c r="AF19" s="91"/>
      <c r="AG19" s="91"/>
      <c r="AH19" s="91"/>
      <c r="AI19" s="124"/>
      <c r="AJ19" s="45" t="s">
        <v>112</v>
      </c>
      <c r="AK19" s="109" t="s">
        <v>276</v>
      </c>
      <c r="AL19" s="126"/>
    </row>
    <row r="20" spans="1:38" s="7" customFormat="1" ht="23.1" customHeight="1">
      <c r="A20" s="29">
        <v>2</v>
      </c>
      <c r="B20" s="50"/>
      <c r="C20" s="29" t="s">
        <v>116</v>
      </c>
      <c r="D20" s="51" t="s">
        <v>44</v>
      </c>
      <c r="E20" s="52" t="s">
        <v>44</v>
      </c>
      <c r="F20" s="52" t="s">
        <v>44</v>
      </c>
      <c r="G20" s="53" t="s">
        <v>44</v>
      </c>
      <c r="H20" s="53" t="s">
        <v>44</v>
      </c>
      <c r="I20" s="53" t="s">
        <v>44</v>
      </c>
      <c r="J20" s="53" t="s">
        <v>44</v>
      </c>
      <c r="K20" s="53" t="s">
        <v>44</v>
      </c>
      <c r="L20" s="53" t="s">
        <v>44</v>
      </c>
      <c r="M20" s="92">
        <f t="shared" ref="M20:R20" si="2">SUM(M21:M24)</f>
        <v>0</v>
      </c>
      <c r="N20" s="92">
        <f t="shared" si="2"/>
        <v>0</v>
      </c>
      <c r="O20" s="92">
        <f t="shared" si="2"/>
        <v>0</v>
      </c>
      <c r="P20" s="92">
        <f t="shared" si="2"/>
        <v>0</v>
      </c>
      <c r="Q20" s="92">
        <f t="shared" si="2"/>
        <v>0</v>
      </c>
      <c r="R20" s="92">
        <f t="shared" si="2"/>
        <v>0</v>
      </c>
      <c r="S20" s="52" t="s">
        <v>44</v>
      </c>
      <c r="T20" s="52" t="s">
        <v>44</v>
      </c>
      <c r="U20" s="52" t="s">
        <v>44</v>
      </c>
      <c r="V20" s="52" t="s">
        <v>44</v>
      </c>
      <c r="W20" s="52" t="s">
        <v>44</v>
      </c>
      <c r="X20" s="52" t="s">
        <v>44</v>
      </c>
      <c r="Y20" s="96" t="s">
        <v>44</v>
      </c>
      <c r="Z20" s="96" t="s">
        <v>44</v>
      </c>
      <c r="AA20" s="52" t="s">
        <v>44</v>
      </c>
      <c r="AB20" s="52" t="s">
        <v>44</v>
      </c>
      <c r="AC20" s="52" t="s">
        <v>44</v>
      </c>
      <c r="AD20" s="52" t="s">
        <v>44</v>
      </c>
      <c r="AE20" s="52" t="s">
        <v>44</v>
      </c>
      <c r="AF20" s="52" t="s">
        <v>44</v>
      </c>
      <c r="AG20" s="96" t="s">
        <v>44</v>
      </c>
      <c r="AH20" s="96" t="s">
        <v>44</v>
      </c>
      <c r="AI20" s="96" t="s">
        <v>44</v>
      </c>
      <c r="AJ20" s="96" t="s">
        <v>44</v>
      </c>
      <c r="AK20" s="119" t="s">
        <v>44</v>
      </c>
      <c r="AL20" s="127"/>
    </row>
    <row r="21" spans="1:38" s="8" customFormat="1" ht="23.1" customHeight="1">
      <c r="A21" s="21">
        <v>2.1</v>
      </c>
      <c r="B21" s="21"/>
      <c r="C21" s="32" t="s">
        <v>117</v>
      </c>
      <c r="D21" s="32"/>
      <c r="E21" s="32"/>
      <c r="F21" s="32"/>
      <c r="G21" s="32"/>
      <c r="H21" s="31"/>
      <c r="I21" s="93"/>
      <c r="J21" s="87"/>
      <c r="K21" s="94"/>
      <c r="L21" s="94"/>
      <c r="M21" s="87"/>
      <c r="N21" s="87"/>
      <c r="O21" s="87"/>
      <c r="P21" s="87"/>
      <c r="Q21" s="87"/>
      <c r="R21" s="87"/>
      <c r="S21" s="87"/>
      <c r="T21" s="87"/>
      <c r="U21" s="87"/>
      <c r="V21" s="87"/>
      <c r="W21" s="87"/>
      <c r="X21" s="87"/>
      <c r="Y21" s="87"/>
      <c r="Z21" s="87"/>
      <c r="AA21" s="87"/>
      <c r="AB21" s="87"/>
      <c r="AC21" s="87"/>
      <c r="AD21" s="87"/>
      <c r="AE21" s="87"/>
      <c r="AF21" s="87"/>
      <c r="AG21" s="87"/>
      <c r="AH21" s="87"/>
      <c r="AI21" s="87"/>
      <c r="AJ21" s="109"/>
      <c r="AK21" s="109"/>
      <c r="AL21" s="128"/>
    </row>
    <row r="22" spans="1:38" s="8" customFormat="1" ht="23.1" customHeight="1">
      <c r="A22" s="21">
        <v>2.2000000000000002</v>
      </c>
      <c r="B22" s="21"/>
      <c r="C22" s="32" t="s">
        <v>122</v>
      </c>
      <c r="D22" s="32"/>
      <c r="E22" s="32"/>
      <c r="F22" s="32"/>
      <c r="G22" s="32"/>
      <c r="H22" s="31"/>
      <c r="I22" s="93"/>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09"/>
      <c r="AK22" s="109"/>
      <c r="AL22" s="128"/>
    </row>
    <row r="23" spans="1:38" s="8" customFormat="1" ht="23.1" customHeight="1">
      <c r="A23" s="22">
        <v>2.2999999999999998</v>
      </c>
      <c r="B23" s="22"/>
      <c r="C23" s="54" t="s">
        <v>123</v>
      </c>
      <c r="D23" s="55"/>
      <c r="E23" s="54"/>
      <c r="F23" s="32"/>
      <c r="G23" s="32"/>
      <c r="H23" s="31"/>
      <c r="I23" s="93"/>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109"/>
      <c r="AK23" s="109"/>
      <c r="AL23" s="128"/>
    </row>
    <row r="24" spans="1:38" s="8" customFormat="1" ht="23.1" customHeight="1">
      <c r="A24" s="22">
        <v>2.4</v>
      </c>
      <c r="B24" s="22"/>
      <c r="C24" s="54" t="s">
        <v>124</v>
      </c>
      <c r="D24" s="55"/>
      <c r="E24" s="54"/>
      <c r="F24" s="32"/>
      <c r="G24" s="32"/>
      <c r="H24" s="31"/>
      <c r="I24" s="93"/>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109"/>
      <c r="AK24" s="109"/>
      <c r="AL24" s="128"/>
    </row>
    <row r="25" spans="1:38" s="9" customFormat="1" ht="23.1" customHeight="1">
      <c r="A25" s="29">
        <v>3</v>
      </c>
      <c r="B25" s="50"/>
      <c r="C25" s="29" t="s">
        <v>125</v>
      </c>
      <c r="D25" s="51"/>
      <c r="E25" s="52"/>
      <c r="F25" s="52"/>
      <c r="G25" s="56"/>
      <c r="H25" s="56"/>
      <c r="I25" s="56"/>
      <c r="J25" s="56"/>
      <c r="K25" s="51"/>
      <c r="L25" s="51"/>
      <c r="M25" s="92">
        <f t="shared" ref="M25:Q25" si="3">M26</f>
        <v>0</v>
      </c>
      <c r="N25" s="92">
        <f t="shared" si="3"/>
        <v>0</v>
      </c>
      <c r="O25" s="92">
        <f t="shared" si="3"/>
        <v>0</v>
      </c>
      <c r="P25" s="92">
        <f t="shared" si="3"/>
        <v>0</v>
      </c>
      <c r="Q25" s="92">
        <f t="shared" si="3"/>
        <v>0</v>
      </c>
      <c r="R25" s="92"/>
      <c r="S25" s="52"/>
      <c r="T25" s="52"/>
      <c r="U25" s="52"/>
      <c r="V25" s="52"/>
      <c r="W25" s="52"/>
      <c r="X25" s="52"/>
      <c r="Y25" s="96"/>
      <c r="Z25" s="96"/>
      <c r="AA25" s="52"/>
      <c r="AB25" s="52"/>
      <c r="AC25" s="52"/>
      <c r="AD25" s="52"/>
      <c r="AE25" s="52"/>
      <c r="AF25" s="52"/>
      <c r="AG25" s="96"/>
      <c r="AH25" s="96"/>
      <c r="AI25" s="96"/>
      <c r="AJ25" s="96"/>
      <c r="AK25" s="119"/>
      <c r="AL25" s="129"/>
    </row>
    <row r="26" spans="1:38" s="10" customFormat="1" ht="26.1" customHeight="1">
      <c r="A26" s="34"/>
      <c r="B26" s="34"/>
      <c r="C26" s="32"/>
      <c r="D26" s="55"/>
      <c r="E26" s="57"/>
      <c r="F26" s="55"/>
      <c r="G26" s="32"/>
      <c r="H26" s="32"/>
      <c r="I26" s="86"/>
      <c r="J26" s="86"/>
      <c r="K26" s="87"/>
      <c r="L26" s="87"/>
      <c r="M26" s="86"/>
      <c r="N26" s="86"/>
      <c r="O26" s="86"/>
      <c r="P26" s="86"/>
      <c r="Q26" s="86"/>
      <c r="R26" s="86"/>
      <c r="S26" s="86"/>
      <c r="T26" s="86"/>
      <c r="U26" s="86"/>
      <c r="V26" s="86"/>
      <c r="W26" s="86"/>
      <c r="X26" s="87"/>
      <c r="Y26" s="87"/>
      <c r="Z26" s="87"/>
      <c r="AA26" s="87"/>
      <c r="AB26" s="87"/>
      <c r="AC26" s="87"/>
      <c r="AD26" s="87"/>
      <c r="AE26" s="87"/>
      <c r="AF26" s="87"/>
      <c r="AG26" s="87"/>
      <c r="AH26" s="87"/>
      <c r="AI26" s="87"/>
      <c r="AJ26" s="109"/>
      <c r="AK26" s="109"/>
      <c r="AL26" s="130"/>
    </row>
    <row r="27" spans="1:38" s="9" customFormat="1" ht="23.1" customHeight="1">
      <c r="A27" s="29">
        <v>4</v>
      </c>
      <c r="B27" s="50"/>
      <c r="C27" s="29" t="s">
        <v>135</v>
      </c>
      <c r="D27" s="51"/>
      <c r="E27" s="52"/>
      <c r="F27" s="52"/>
      <c r="G27" s="56"/>
      <c r="H27" s="56"/>
      <c r="I27" s="56"/>
      <c r="J27" s="56"/>
      <c r="K27" s="51"/>
      <c r="L27" s="51"/>
      <c r="M27" s="95">
        <f t="shared" ref="M27:Q27" si="4">M28</f>
        <v>0</v>
      </c>
      <c r="N27" s="95">
        <f t="shared" si="4"/>
        <v>0</v>
      </c>
      <c r="O27" s="95"/>
      <c r="P27" s="95">
        <f t="shared" si="4"/>
        <v>0</v>
      </c>
      <c r="Q27" s="95">
        <f t="shared" si="4"/>
        <v>0</v>
      </c>
      <c r="R27" s="95"/>
      <c r="S27" s="108"/>
      <c r="T27" s="108"/>
      <c r="U27" s="52"/>
      <c r="V27" s="52"/>
      <c r="W27" s="52"/>
      <c r="X27" s="52"/>
      <c r="Y27" s="96"/>
      <c r="Z27" s="96"/>
      <c r="AA27" s="52"/>
      <c r="AB27" s="52"/>
      <c r="AC27" s="52"/>
      <c r="AD27" s="52"/>
      <c r="AE27" s="52"/>
      <c r="AF27" s="52"/>
      <c r="AG27" s="96"/>
      <c r="AH27" s="96"/>
      <c r="AI27" s="96"/>
      <c r="AJ27" s="96"/>
      <c r="AK27" s="119"/>
      <c r="AL27" s="129"/>
    </row>
    <row r="28" spans="1:38" s="8" customFormat="1" ht="21" customHeight="1">
      <c r="A28" s="21">
        <v>4.0999999999999996</v>
      </c>
      <c r="B28" s="21"/>
      <c r="C28" s="32" t="s">
        <v>136</v>
      </c>
      <c r="D28" s="55"/>
      <c r="E28" s="55"/>
      <c r="F28" s="55"/>
      <c r="G28" s="55"/>
      <c r="H28" s="32"/>
      <c r="I28" s="87"/>
      <c r="J28" s="87"/>
      <c r="K28" s="87"/>
      <c r="L28" s="87"/>
      <c r="M28" s="86"/>
      <c r="N28" s="86"/>
      <c r="O28" s="86"/>
      <c r="P28" s="86"/>
      <c r="Q28" s="86"/>
      <c r="R28" s="86"/>
      <c r="S28" s="86"/>
      <c r="T28" s="86"/>
      <c r="U28" s="86"/>
      <c r="V28" s="86"/>
      <c r="W28" s="86"/>
      <c r="X28" s="87"/>
      <c r="Y28" s="87"/>
      <c r="Z28" s="86"/>
      <c r="AA28" s="115"/>
      <c r="AB28" s="115"/>
      <c r="AC28" s="115"/>
      <c r="AD28" s="115"/>
      <c r="AE28" s="115"/>
      <c r="AF28" s="115"/>
      <c r="AG28" s="115"/>
      <c r="AH28" s="115"/>
      <c r="AI28" s="115"/>
      <c r="AJ28" s="109"/>
      <c r="AK28" s="109"/>
      <c r="AL28" s="130"/>
    </row>
    <row r="29" spans="1:38" s="8" customFormat="1" ht="23.1" customHeight="1">
      <c r="A29" s="22">
        <v>4.2</v>
      </c>
      <c r="B29" s="22"/>
      <c r="C29" s="54" t="s">
        <v>140</v>
      </c>
      <c r="D29" s="55"/>
      <c r="E29" s="54"/>
      <c r="F29" s="32"/>
      <c r="G29" s="55"/>
      <c r="H29" s="32"/>
      <c r="I29" s="87"/>
      <c r="J29" s="87"/>
      <c r="K29" s="87"/>
      <c r="L29" s="87"/>
      <c r="M29" s="87"/>
      <c r="N29" s="87"/>
      <c r="O29" s="87"/>
      <c r="P29" s="87"/>
      <c r="Q29" s="87"/>
      <c r="R29" s="87"/>
      <c r="S29" s="87"/>
      <c r="T29" s="87"/>
      <c r="U29" s="87"/>
      <c r="V29" s="87"/>
      <c r="W29" s="87"/>
      <c r="X29" s="87"/>
      <c r="Y29" s="87"/>
      <c r="Z29" s="87"/>
      <c r="AA29" s="115"/>
      <c r="AB29" s="115"/>
      <c r="AC29" s="115"/>
      <c r="AD29" s="115"/>
      <c r="AE29" s="115"/>
      <c r="AF29" s="115"/>
      <c r="AG29" s="115"/>
      <c r="AH29" s="115"/>
      <c r="AI29" s="115"/>
      <c r="AJ29" s="109"/>
      <c r="AK29" s="87"/>
      <c r="AL29" s="130"/>
    </row>
    <row r="30" spans="1:38" s="8" customFormat="1" ht="23.1" customHeight="1">
      <c r="A30" s="22">
        <v>4.3</v>
      </c>
      <c r="B30" s="22"/>
      <c r="C30" s="54" t="s">
        <v>141</v>
      </c>
      <c r="D30" s="55"/>
      <c r="E30" s="54"/>
      <c r="F30" s="32"/>
      <c r="G30" s="55"/>
      <c r="H30" s="32"/>
      <c r="I30" s="87"/>
      <c r="J30" s="87"/>
      <c r="K30" s="87"/>
      <c r="L30" s="87"/>
      <c r="M30" s="87"/>
      <c r="N30" s="87"/>
      <c r="O30" s="87"/>
      <c r="P30" s="87"/>
      <c r="Q30" s="87"/>
      <c r="R30" s="87"/>
      <c r="S30" s="87"/>
      <c r="T30" s="87"/>
      <c r="U30" s="87"/>
      <c r="V30" s="87"/>
      <c r="W30" s="87"/>
      <c r="X30" s="87"/>
      <c r="Y30" s="87"/>
      <c r="Z30" s="87"/>
      <c r="AA30" s="115"/>
      <c r="AB30" s="115"/>
      <c r="AC30" s="115"/>
      <c r="AD30" s="115"/>
      <c r="AE30" s="115"/>
      <c r="AF30" s="115"/>
      <c r="AG30" s="115"/>
      <c r="AH30" s="115"/>
      <c r="AI30" s="115"/>
      <c r="AJ30" s="109"/>
      <c r="AK30" s="87"/>
      <c r="AL30" s="130"/>
    </row>
    <row r="31" spans="1:38" s="8" customFormat="1" ht="23.1" customHeight="1">
      <c r="A31" s="22">
        <v>4.4000000000000004</v>
      </c>
      <c r="B31" s="22"/>
      <c r="C31" s="54" t="s">
        <v>142</v>
      </c>
      <c r="D31" s="55"/>
      <c r="E31" s="54"/>
      <c r="F31" s="32"/>
      <c r="G31" s="55"/>
      <c r="H31" s="32"/>
      <c r="I31" s="87"/>
      <c r="J31" s="87"/>
      <c r="K31" s="87"/>
      <c r="L31" s="87"/>
      <c r="M31" s="87"/>
      <c r="N31" s="87"/>
      <c r="O31" s="87"/>
      <c r="P31" s="87"/>
      <c r="Q31" s="87"/>
      <c r="R31" s="87"/>
      <c r="S31" s="87"/>
      <c r="T31" s="87"/>
      <c r="U31" s="87"/>
      <c r="V31" s="87"/>
      <c r="W31" s="87"/>
      <c r="X31" s="87"/>
      <c r="Y31" s="87"/>
      <c r="Z31" s="87"/>
      <c r="AA31" s="115"/>
      <c r="AB31" s="115"/>
      <c r="AC31" s="115"/>
      <c r="AD31" s="115"/>
      <c r="AE31" s="115"/>
      <c r="AF31" s="115"/>
      <c r="AG31" s="115"/>
      <c r="AH31" s="115"/>
      <c r="AI31" s="115"/>
      <c r="AJ31" s="109"/>
      <c r="AK31" s="87"/>
      <c r="AL31" s="130"/>
    </row>
    <row r="32" spans="1:38" s="7" customFormat="1" ht="23.1" customHeight="1">
      <c r="A32" s="50">
        <v>5</v>
      </c>
      <c r="B32" s="50"/>
      <c r="C32" s="58" t="s">
        <v>143</v>
      </c>
      <c r="D32" s="59"/>
      <c r="E32" s="60"/>
      <c r="F32" s="52"/>
      <c r="G32" s="52"/>
      <c r="H32" s="52"/>
      <c r="I32" s="52"/>
      <c r="J32" s="52"/>
      <c r="K32" s="96"/>
      <c r="L32" s="96"/>
      <c r="M32" s="92"/>
      <c r="N32" s="92"/>
      <c r="O32" s="92"/>
      <c r="P32" s="92"/>
      <c r="Q32" s="92"/>
      <c r="R32" s="92"/>
      <c r="S32" s="52"/>
      <c r="T32" s="52"/>
      <c r="U32" s="52"/>
      <c r="V32" s="52"/>
      <c r="W32" s="52"/>
      <c r="X32" s="52"/>
      <c r="Y32" s="96"/>
      <c r="Z32" s="96"/>
      <c r="AA32" s="52"/>
      <c r="AB32" s="52"/>
      <c r="AC32" s="52"/>
      <c r="AD32" s="52"/>
      <c r="AE32" s="52"/>
      <c r="AF32" s="52"/>
      <c r="AG32" s="96"/>
      <c r="AH32" s="96"/>
      <c r="AI32" s="96"/>
      <c r="AJ32" s="96"/>
      <c r="AK32" s="119"/>
      <c r="AL32" s="127"/>
    </row>
    <row r="33" spans="1:38" s="10" customFormat="1" ht="23.1" customHeight="1">
      <c r="A33" s="22">
        <v>5.0999999999999996</v>
      </c>
      <c r="B33" s="22"/>
      <c r="C33" s="23" t="s">
        <v>144</v>
      </c>
      <c r="D33" s="55"/>
      <c r="E33" s="54"/>
      <c r="F33" s="32"/>
      <c r="G33" s="55"/>
      <c r="H33" s="32"/>
      <c r="I33" s="32"/>
      <c r="J33" s="32"/>
      <c r="K33" s="32"/>
      <c r="L33" s="87"/>
      <c r="M33" s="87"/>
      <c r="N33" s="87"/>
      <c r="O33" s="87"/>
      <c r="P33" s="87"/>
      <c r="Q33" s="87"/>
      <c r="R33" s="87"/>
      <c r="S33" s="87"/>
      <c r="T33" s="109"/>
      <c r="U33" s="109"/>
      <c r="V33" s="109"/>
      <c r="W33" s="109"/>
      <c r="X33" s="109"/>
      <c r="Y33" s="109"/>
      <c r="Z33" s="109"/>
      <c r="AA33" s="109"/>
      <c r="AB33" s="112"/>
      <c r="AC33" s="112"/>
      <c r="AD33" s="112"/>
      <c r="AE33" s="112"/>
      <c r="AF33" s="112"/>
      <c r="AG33" s="112"/>
      <c r="AH33" s="112"/>
      <c r="AI33" s="112"/>
      <c r="AJ33" s="109"/>
      <c r="AK33" s="87"/>
      <c r="AL33" s="130"/>
    </row>
    <row r="34" spans="1:38" s="10" customFormat="1" ht="23.1" customHeight="1">
      <c r="A34" s="61">
        <v>5.2</v>
      </c>
      <c r="B34" s="61"/>
      <c r="C34" s="62" t="s">
        <v>145</v>
      </c>
      <c r="D34" s="63"/>
      <c r="E34" s="64"/>
      <c r="F34" s="65"/>
      <c r="G34" s="65"/>
      <c r="H34" s="66"/>
      <c r="I34" s="65"/>
      <c r="J34" s="65"/>
      <c r="K34" s="97"/>
      <c r="L34" s="97"/>
      <c r="M34" s="97"/>
      <c r="N34" s="97"/>
      <c r="O34" s="97"/>
      <c r="P34" s="97"/>
      <c r="Q34" s="97"/>
      <c r="R34" s="97"/>
      <c r="S34" s="101"/>
      <c r="T34" s="110"/>
      <c r="U34" s="110"/>
      <c r="V34" s="110"/>
      <c r="W34" s="110"/>
      <c r="X34" s="110"/>
      <c r="Y34" s="110"/>
      <c r="Z34" s="110"/>
      <c r="AA34" s="110"/>
      <c r="AB34" s="110"/>
      <c r="AC34" s="110"/>
      <c r="AD34" s="110"/>
      <c r="AE34" s="110"/>
      <c r="AF34" s="110"/>
      <c r="AG34" s="110"/>
      <c r="AH34" s="110"/>
      <c r="AI34" s="110"/>
      <c r="AJ34" s="110"/>
      <c r="AK34" s="110"/>
      <c r="AL34" s="123"/>
    </row>
    <row r="35" spans="1:38" s="10" customFormat="1" ht="23.1" customHeight="1">
      <c r="A35" s="22">
        <v>5.3</v>
      </c>
      <c r="B35" s="22"/>
      <c r="C35" s="23" t="s">
        <v>146</v>
      </c>
      <c r="D35" s="55"/>
      <c r="E35" s="54"/>
      <c r="F35" s="32"/>
      <c r="G35" s="55"/>
      <c r="H35" s="31"/>
      <c r="I35" s="32"/>
      <c r="J35" s="32"/>
      <c r="K35" s="87"/>
      <c r="L35" s="87"/>
      <c r="M35" s="87"/>
      <c r="N35" s="87"/>
      <c r="O35" s="87"/>
      <c r="P35" s="87"/>
      <c r="Q35" s="87"/>
      <c r="R35" s="87"/>
      <c r="S35" s="109"/>
      <c r="T35" s="109"/>
      <c r="U35" s="109"/>
      <c r="V35" s="109"/>
      <c r="W35" s="109"/>
      <c r="X35" s="109"/>
      <c r="Y35" s="109"/>
      <c r="Z35" s="109"/>
      <c r="AA35" s="109"/>
      <c r="AB35" s="112"/>
      <c r="AC35" s="112"/>
      <c r="AD35" s="112"/>
      <c r="AE35" s="112"/>
      <c r="AF35" s="112"/>
      <c r="AG35" s="112"/>
      <c r="AH35" s="112"/>
      <c r="AI35" s="112"/>
      <c r="AJ35" s="109"/>
      <c r="AK35" s="109"/>
      <c r="AL35" s="130"/>
    </row>
    <row r="36" spans="1:38" s="10" customFormat="1" ht="23.1" customHeight="1">
      <c r="A36" s="61">
        <v>5.4</v>
      </c>
      <c r="B36" s="61"/>
      <c r="C36" s="62" t="s">
        <v>147</v>
      </c>
      <c r="D36" s="63"/>
      <c r="E36" s="64"/>
      <c r="F36" s="65"/>
      <c r="G36" s="65"/>
      <c r="H36" s="66"/>
      <c r="I36" s="65"/>
      <c r="J36" s="65"/>
      <c r="K36" s="97"/>
      <c r="L36" s="97"/>
      <c r="M36" s="97"/>
      <c r="N36" s="97"/>
      <c r="O36" s="97"/>
      <c r="P36" s="97"/>
      <c r="Q36" s="97"/>
      <c r="R36" s="97"/>
      <c r="S36" s="101"/>
      <c r="T36" s="110"/>
      <c r="U36" s="110"/>
      <c r="V36" s="110"/>
      <c r="W36" s="110"/>
      <c r="X36" s="110"/>
      <c r="Y36" s="110"/>
      <c r="Z36" s="110"/>
      <c r="AA36" s="110"/>
      <c r="AB36" s="110"/>
      <c r="AC36" s="110"/>
      <c r="AD36" s="110"/>
      <c r="AE36" s="110"/>
      <c r="AF36" s="110"/>
      <c r="AG36" s="110"/>
      <c r="AH36" s="110"/>
      <c r="AI36" s="110"/>
      <c r="AJ36" s="110"/>
      <c r="AK36" s="110"/>
      <c r="AL36" s="123"/>
    </row>
    <row r="37" spans="1:38" s="10" customFormat="1" ht="23.1" customHeight="1">
      <c r="A37" s="22">
        <v>5.5</v>
      </c>
      <c r="B37" s="22"/>
      <c r="C37" s="23" t="s">
        <v>148</v>
      </c>
      <c r="D37" s="55"/>
      <c r="E37" s="54"/>
      <c r="F37" s="32"/>
      <c r="G37" s="55"/>
      <c r="H37" s="31"/>
      <c r="I37" s="32"/>
      <c r="J37" s="32"/>
      <c r="K37" s="87"/>
      <c r="L37" s="87"/>
      <c r="M37" s="87"/>
      <c r="N37" s="87"/>
      <c r="O37" s="87"/>
      <c r="P37" s="87"/>
      <c r="Q37" s="87"/>
      <c r="R37" s="87"/>
      <c r="S37" s="109"/>
      <c r="T37" s="109"/>
      <c r="U37" s="109"/>
      <c r="V37" s="109"/>
      <c r="W37" s="109"/>
      <c r="X37" s="109"/>
      <c r="Y37" s="109"/>
      <c r="Z37" s="109"/>
      <c r="AA37" s="109"/>
      <c r="AB37" s="112"/>
      <c r="AC37" s="112"/>
      <c r="AD37" s="112"/>
      <c r="AE37" s="112"/>
      <c r="AF37" s="112"/>
      <c r="AG37" s="112"/>
      <c r="AH37" s="112"/>
      <c r="AI37" s="112"/>
      <c r="AJ37" s="109"/>
      <c r="AK37" s="109"/>
      <c r="AL37" s="130"/>
    </row>
    <row r="38" spans="1:38" s="10" customFormat="1" ht="23.1" customHeight="1">
      <c r="A38" s="67">
        <v>5.6</v>
      </c>
      <c r="B38" s="67"/>
      <c r="C38" s="62" t="s">
        <v>149</v>
      </c>
      <c r="D38" s="68"/>
      <c r="E38" s="69"/>
      <c r="F38" s="70"/>
      <c r="G38" s="71"/>
      <c r="H38" s="66"/>
      <c r="I38" s="65"/>
      <c r="J38" s="65"/>
      <c r="K38" s="97"/>
      <c r="L38" s="97"/>
      <c r="M38" s="97"/>
      <c r="N38" s="97"/>
      <c r="O38" s="97"/>
      <c r="P38" s="97"/>
      <c r="Q38" s="97"/>
      <c r="R38" s="97"/>
      <c r="S38" s="101"/>
      <c r="T38" s="110"/>
      <c r="U38" s="110"/>
      <c r="V38" s="110"/>
      <c r="W38" s="110"/>
      <c r="X38" s="110"/>
      <c r="Y38" s="110"/>
      <c r="Z38" s="110"/>
      <c r="AA38" s="110"/>
      <c r="AB38" s="110"/>
      <c r="AC38" s="110"/>
      <c r="AD38" s="110"/>
      <c r="AE38" s="110"/>
      <c r="AF38" s="110"/>
      <c r="AG38" s="110"/>
      <c r="AH38" s="110"/>
      <c r="AI38" s="110"/>
      <c r="AJ38" s="110"/>
      <c r="AK38" s="110"/>
      <c r="AL38" s="123"/>
    </row>
    <row r="39" spans="1:38" s="3" customFormat="1" ht="23.1" customHeight="1">
      <c r="A39" s="29">
        <v>6</v>
      </c>
      <c r="B39" s="50"/>
      <c r="C39" s="29" t="s">
        <v>150</v>
      </c>
      <c r="D39" s="51"/>
      <c r="E39" s="52"/>
      <c r="F39" s="52"/>
      <c r="G39" s="52"/>
      <c r="H39" s="52"/>
      <c r="I39" s="52"/>
      <c r="J39" s="52"/>
      <c r="K39" s="96"/>
      <c r="L39" s="96"/>
      <c r="M39" s="92"/>
      <c r="N39" s="92"/>
      <c r="O39" s="92"/>
      <c r="P39" s="92"/>
      <c r="Q39" s="92"/>
      <c r="R39" s="92"/>
      <c r="S39" s="52"/>
      <c r="T39" s="52"/>
      <c r="U39" s="52"/>
      <c r="V39" s="52"/>
      <c r="W39" s="52"/>
      <c r="X39" s="52"/>
      <c r="Y39" s="96"/>
      <c r="Z39" s="96"/>
      <c r="AA39" s="52"/>
      <c r="AB39" s="52"/>
      <c r="AC39" s="52"/>
      <c r="AD39" s="52"/>
      <c r="AE39" s="52"/>
      <c r="AF39" s="52"/>
      <c r="AG39" s="96"/>
      <c r="AH39" s="96"/>
      <c r="AI39" s="96"/>
      <c r="AJ39" s="96"/>
      <c r="AK39" s="119"/>
      <c r="AL39" s="129"/>
    </row>
    <row r="40" spans="1:38" s="11" customFormat="1" ht="23.1" customHeight="1">
      <c r="A40" s="21">
        <v>6.1</v>
      </c>
      <c r="B40" s="21"/>
      <c r="C40" s="32" t="s">
        <v>151</v>
      </c>
      <c r="D40" s="32"/>
      <c r="E40" s="32"/>
      <c r="F40" s="32"/>
      <c r="G40" s="32"/>
      <c r="H40" s="31"/>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131"/>
      <c r="AL40" s="130"/>
    </row>
    <row r="41" spans="1:38" s="7" customFormat="1" ht="23.1" customHeight="1">
      <c r="A41" s="29">
        <v>7</v>
      </c>
      <c r="B41" s="50"/>
      <c r="C41" s="29" t="s">
        <v>152</v>
      </c>
      <c r="D41" s="51"/>
      <c r="E41" s="52"/>
      <c r="F41" s="52"/>
      <c r="G41" s="52"/>
      <c r="H41" s="52"/>
      <c r="I41" s="52"/>
      <c r="J41" s="52"/>
      <c r="K41" s="96"/>
      <c r="L41" s="96"/>
      <c r="M41" s="92"/>
      <c r="N41" s="92"/>
      <c r="O41" s="92"/>
      <c r="P41" s="92"/>
      <c r="Q41" s="92"/>
      <c r="R41" s="92"/>
      <c r="S41" s="52"/>
      <c r="T41" s="52"/>
      <c r="U41" s="52"/>
      <c r="V41" s="52"/>
      <c r="W41" s="52"/>
      <c r="X41" s="52"/>
      <c r="Y41" s="96"/>
      <c r="Z41" s="96"/>
      <c r="AA41" s="52"/>
      <c r="AB41" s="52"/>
      <c r="AC41" s="52"/>
      <c r="AD41" s="52"/>
      <c r="AE41" s="52"/>
      <c r="AF41" s="52"/>
      <c r="AG41" s="96"/>
      <c r="AH41" s="96"/>
      <c r="AI41" s="96"/>
      <c r="AJ41" s="96"/>
      <c r="AK41" s="119"/>
      <c r="AL41" s="127"/>
    </row>
    <row r="42" spans="1:38" s="12" customFormat="1" ht="23.1" customHeight="1">
      <c r="A42" s="21">
        <v>7.1</v>
      </c>
      <c r="B42" s="21"/>
      <c r="C42" s="32" t="s">
        <v>153</v>
      </c>
      <c r="D42" s="32"/>
      <c r="E42" s="32"/>
      <c r="F42" s="32"/>
      <c r="G42" s="32"/>
      <c r="H42" s="31"/>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131"/>
      <c r="AL42" s="130"/>
    </row>
    <row r="43" spans="1:38" s="12" customFormat="1" ht="23.1" customHeight="1">
      <c r="A43" s="61">
        <v>7.2</v>
      </c>
      <c r="B43" s="61"/>
      <c r="C43" s="62" t="s">
        <v>156</v>
      </c>
      <c r="D43" s="68"/>
      <c r="E43" s="69"/>
      <c r="F43" s="70"/>
      <c r="G43" s="71"/>
      <c r="H43" s="66"/>
      <c r="I43" s="63"/>
      <c r="J43" s="63"/>
      <c r="K43" s="98"/>
      <c r="L43" s="98"/>
      <c r="M43" s="98"/>
      <c r="N43" s="98"/>
      <c r="O43" s="98"/>
      <c r="P43" s="98"/>
      <c r="Q43" s="98"/>
      <c r="R43" s="99"/>
      <c r="S43" s="101"/>
      <c r="T43" s="111"/>
      <c r="U43" s="111"/>
      <c r="V43" s="111"/>
      <c r="W43" s="111"/>
      <c r="X43" s="111"/>
      <c r="Y43" s="111"/>
      <c r="Z43" s="111"/>
      <c r="AA43" s="111"/>
      <c r="AB43" s="111"/>
      <c r="AC43" s="111"/>
      <c r="AD43" s="111"/>
      <c r="AE43" s="111"/>
      <c r="AF43" s="111"/>
      <c r="AG43" s="111"/>
      <c r="AH43" s="111"/>
      <c r="AI43" s="111"/>
      <c r="AJ43" s="111"/>
      <c r="AK43" s="111"/>
      <c r="AL43" s="123"/>
    </row>
    <row r="44" spans="1:38" s="12" customFormat="1" ht="23.1" customHeight="1">
      <c r="A44" s="61">
        <v>7.3</v>
      </c>
      <c r="B44" s="61"/>
      <c r="C44" s="62" t="s">
        <v>157</v>
      </c>
      <c r="D44" s="68"/>
      <c r="E44" s="69"/>
      <c r="F44" s="70"/>
      <c r="G44" s="71"/>
      <c r="H44" s="66"/>
      <c r="I44" s="63"/>
      <c r="J44" s="63"/>
      <c r="K44" s="98"/>
      <c r="L44" s="98"/>
      <c r="M44" s="98"/>
      <c r="N44" s="98"/>
      <c r="O44" s="98"/>
      <c r="P44" s="98"/>
      <c r="Q44" s="98"/>
      <c r="R44" s="99"/>
      <c r="S44" s="101"/>
      <c r="T44" s="111"/>
      <c r="U44" s="111"/>
      <c r="V44" s="111"/>
      <c r="W44" s="111"/>
      <c r="X44" s="111"/>
      <c r="Y44" s="111"/>
      <c r="Z44" s="111"/>
      <c r="AA44" s="111"/>
      <c r="AB44" s="111"/>
      <c r="AC44" s="111"/>
      <c r="AD44" s="111"/>
      <c r="AE44" s="111"/>
      <c r="AF44" s="111"/>
      <c r="AG44" s="111"/>
      <c r="AH44" s="111"/>
      <c r="AI44" s="111"/>
      <c r="AJ44" s="111"/>
      <c r="AK44" s="111"/>
      <c r="AL44" s="123"/>
    </row>
    <row r="45" spans="1:38" s="13" customFormat="1" ht="23.1" customHeight="1">
      <c r="A45" s="61">
        <v>7.4</v>
      </c>
      <c r="B45" s="61"/>
      <c r="C45" s="62" t="s">
        <v>158</v>
      </c>
      <c r="D45" s="63"/>
      <c r="E45" s="64"/>
      <c r="F45" s="65"/>
      <c r="G45" s="63"/>
      <c r="H45" s="66"/>
      <c r="I45" s="63"/>
      <c r="J45" s="63"/>
      <c r="K45" s="98"/>
      <c r="L45" s="98"/>
      <c r="M45" s="98"/>
      <c r="N45" s="98"/>
      <c r="O45" s="98"/>
      <c r="P45" s="98"/>
      <c r="Q45" s="98"/>
      <c r="R45" s="99"/>
      <c r="S45" s="101"/>
      <c r="T45" s="111"/>
      <c r="U45" s="111"/>
      <c r="V45" s="111"/>
      <c r="W45" s="111"/>
      <c r="X45" s="111"/>
      <c r="Y45" s="111"/>
      <c r="Z45" s="111"/>
      <c r="AA45" s="111"/>
      <c r="AB45" s="111"/>
      <c r="AC45" s="111"/>
      <c r="AD45" s="111"/>
      <c r="AE45" s="111"/>
      <c r="AF45" s="111"/>
      <c r="AG45" s="111"/>
      <c r="AH45" s="111"/>
      <c r="AI45" s="111"/>
      <c r="AJ45" s="111"/>
      <c r="AK45" s="111"/>
      <c r="AL45" s="132"/>
    </row>
    <row r="46" spans="1:38" s="13" customFormat="1" ht="23.1" customHeight="1">
      <c r="A46" s="37">
        <v>7.5</v>
      </c>
      <c r="B46" s="37"/>
      <c r="C46" s="22" t="s">
        <v>159</v>
      </c>
      <c r="D46" s="55"/>
      <c r="E46" s="54"/>
      <c r="F46" s="32"/>
      <c r="G46" s="55"/>
      <c r="H46" s="31"/>
      <c r="I46" s="32"/>
      <c r="J46" s="32"/>
      <c r="K46" s="87"/>
      <c r="L46" s="87"/>
      <c r="M46" s="87"/>
      <c r="N46" s="87"/>
      <c r="O46" s="87"/>
      <c r="P46" s="87"/>
      <c r="Q46" s="87"/>
      <c r="R46" s="87"/>
      <c r="S46" s="109"/>
      <c r="T46" s="109"/>
      <c r="U46" s="109"/>
      <c r="V46" s="109"/>
      <c r="W46" s="109"/>
      <c r="X46" s="109"/>
      <c r="Y46" s="109"/>
      <c r="Z46" s="109"/>
      <c r="AA46" s="109"/>
      <c r="AB46" s="112"/>
      <c r="AC46" s="112"/>
      <c r="AD46" s="112"/>
      <c r="AE46" s="112"/>
      <c r="AF46" s="112"/>
      <c r="AG46" s="112"/>
      <c r="AH46" s="112"/>
      <c r="AI46" s="112"/>
      <c r="AJ46" s="109"/>
      <c r="AK46" s="109"/>
      <c r="AL46" s="130"/>
    </row>
    <row r="47" spans="1:38" s="7" customFormat="1" ht="23.1" customHeight="1">
      <c r="A47" s="29">
        <v>8</v>
      </c>
      <c r="B47" s="50"/>
      <c r="C47" s="29" t="s">
        <v>160</v>
      </c>
      <c r="D47" s="51"/>
      <c r="E47" s="52"/>
      <c r="F47" s="52"/>
      <c r="G47" s="52"/>
      <c r="H47" s="52"/>
      <c r="I47" s="52"/>
      <c r="J47" s="52"/>
      <c r="K47" s="96"/>
      <c r="L47" s="96"/>
      <c r="M47" s="92">
        <f t="shared" ref="M47:Q47" si="5">M48+M49+M50</f>
        <v>0</v>
      </c>
      <c r="N47" s="92">
        <f t="shared" si="5"/>
        <v>0</v>
      </c>
      <c r="O47" s="92"/>
      <c r="P47" s="92">
        <f t="shared" si="5"/>
        <v>0</v>
      </c>
      <c r="Q47" s="92">
        <f t="shared" si="5"/>
        <v>0</v>
      </c>
      <c r="R47" s="92"/>
      <c r="S47" s="52"/>
      <c r="T47" s="52"/>
      <c r="U47" s="52"/>
      <c r="V47" s="52"/>
      <c r="W47" s="52"/>
      <c r="X47" s="52"/>
      <c r="Y47" s="96"/>
      <c r="Z47" s="96"/>
      <c r="AA47" s="52"/>
      <c r="AB47" s="52"/>
      <c r="AC47" s="52"/>
      <c r="AD47" s="52"/>
      <c r="AE47" s="52"/>
      <c r="AF47" s="52"/>
      <c r="AG47" s="96"/>
      <c r="AH47" s="96"/>
      <c r="AI47" s="96"/>
      <c r="AJ47" s="96"/>
      <c r="AK47" s="119"/>
      <c r="AL47" s="127"/>
    </row>
    <row r="48" spans="1:38" s="12" customFormat="1" ht="23.1" customHeight="1">
      <c r="A48" s="61">
        <v>8.1</v>
      </c>
      <c r="B48" s="61"/>
      <c r="C48" s="62" t="s">
        <v>161</v>
      </c>
      <c r="D48" s="63"/>
      <c r="E48" s="64"/>
      <c r="F48" s="65"/>
      <c r="G48" s="63"/>
      <c r="H48" s="66"/>
      <c r="I48" s="65"/>
      <c r="J48" s="65"/>
      <c r="K48" s="99"/>
      <c r="L48" s="99"/>
      <c r="M48" s="99"/>
      <c r="N48" s="99"/>
      <c r="O48" s="99"/>
      <c r="P48" s="99"/>
      <c r="Q48" s="99"/>
      <c r="R48" s="99"/>
      <c r="S48" s="101"/>
      <c r="T48" s="101"/>
      <c r="U48" s="101"/>
      <c r="V48" s="101"/>
      <c r="W48" s="101"/>
      <c r="X48" s="101"/>
      <c r="Y48" s="101"/>
      <c r="Z48" s="101"/>
      <c r="AA48" s="101"/>
      <c r="AB48" s="101"/>
      <c r="AC48" s="101"/>
      <c r="AD48" s="101"/>
      <c r="AE48" s="101"/>
      <c r="AF48" s="101"/>
      <c r="AG48" s="101"/>
      <c r="AH48" s="101"/>
      <c r="AI48" s="101"/>
      <c r="AJ48" s="101"/>
      <c r="AK48" s="101"/>
      <c r="AL48" s="133"/>
    </row>
    <row r="49" spans="1:38" s="12" customFormat="1" ht="23.1" customHeight="1">
      <c r="A49" s="21">
        <v>8.1999999999999993</v>
      </c>
      <c r="B49" s="21"/>
      <c r="C49" s="32" t="s">
        <v>162</v>
      </c>
      <c r="D49" s="32"/>
      <c r="E49" s="33"/>
      <c r="F49" s="33"/>
      <c r="G49" s="32"/>
      <c r="H49" s="31"/>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109"/>
      <c r="AK49" s="76"/>
      <c r="AL49" s="130"/>
    </row>
    <row r="50" spans="1:38" s="12" customFormat="1" ht="36" customHeight="1">
      <c r="A50" s="21">
        <v>8.3000000000000007</v>
      </c>
      <c r="B50" s="21"/>
      <c r="C50" s="32" t="s">
        <v>163</v>
      </c>
      <c r="D50" s="55"/>
      <c r="E50" s="55"/>
      <c r="F50" s="55"/>
      <c r="G50" s="32"/>
      <c r="H50" s="31"/>
      <c r="I50" s="86"/>
      <c r="J50" s="86"/>
      <c r="K50" s="87"/>
      <c r="L50" s="87"/>
      <c r="M50" s="86"/>
      <c r="N50" s="86"/>
      <c r="O50" s="86"/>
      <c r="P50" s="86"/>
      <c r="Q50" s="86"/>
      <c r="R50" s="87"/>
      <c r="S50" s="87"/>
      <c r="T50" s="86"/>
      <c r="U50" s="86"/>
      <c r="V50" s="86"/>
      <c r="W50" s="86"/>
      <c r="X50" s="87"/>
      <c r="Y50" s="87"/>
      <c r="Z50" s="87"/>
      <c r="AA50" s="87"/>
      <c r="AB50" s="87"/>
      <c r="AC50" s="87"/>
      <c r="AD50" s="87"/>
      <c r="AE50" s="87"/>
      <c r="AF50" s="87"/>
      <c r="AG50" s="87"/>
      <c r="AH50" s="86"/>
      <c r="AI50" s="86"/>
      <c r="AJ50" s="109"/>
      <c r="AK50" s="32"/>
      <c r="AL50" s="130"/>
    </row>
    <row r="51" spans="1:38" s="9" customFormat="1" ht="23.1" customHeight="1">
      <c r="A51" s="50">
        <v>9</v>
      </c>
      <c r="B51" s="50"/>
      <c r="C51" s="58" t="s">
        <v>169</v>
      </c>
      <c r="D51" s="59"/>
      <c r="E51" s="60"/>
      <c r="F51" s="52"/>
      <c r="G51" s="56"/>
      <c r="H51" s="56"/>
      <c r="I51" s="56"/>
      <c r="J51" s="56"/>
      <c r="K51" s="51"/>
      <c r="L51" s="51"/>
      <c r="M51" s="92"/>
      <c r="N51" s="92"/>
      <c r="O51" s="92"/>
      <c r="P51" s="92"/>
      <c r="Q51" s="92"/>
      <c r="R51" s="92"/>
      <c r="S51" s="52"/>
      <c r="T51" s="52"/>
      <c r="U51" s="52"/>
      <c r="V51" s="52"/>
      <c r="W51" s="52"/>
      <c r="X51" s="52"/>
      <c r="Y51" s="96"/>
      <c r="Z51" s="96"/>
      <c r="AA51" s="52"/>
      <c r="AB51" s="52"/>
      <c r="AC51" s="52"/>
      <c r="AD51" s="52"/>
      <c r="AE51" s="52"/>
      <c r="AF51" s="52"/>
      <c r="AG51" s="96"/>
      <c r="AH51" s="96"/>
      <c r="AI51" s="96"/>
      <c r="AJ51" s="96"/>
      <c r="AK51" s="119"/>
      <c r="AL51" s="129"/>
    </row>
    <row r="52" spans="1:38" s="8" customFormat="1" ht="23.1" customHeight="1">
      <c r="A52" s="22">
        <v>9.1</v>
      </c>
      <c r="B52" s="22"/>
      <c r="C52" s="23" t="s">
        <v>170</v>
      </c>
      <c r="D52" s="55"/>
      <c r="E52" s="54"/>
      <c r="F52" s="32"/>
      <c r="G52" s="33"/>
      <c r="H52" s="31"/>
      <c r="I52" s="31"/>
      <c r="J52" s="31"/>
      <c r="K52" s="93"/>
      <c r="L52" s="93"/>
      <c r="M52" s="87"/>
      <c r="N52" s="87"/>
      <c r="O52" s="87"/>
      <c r="P52" s="87"/>
      <c r="Q52" s="87"/>
      <c r="R52" s="87"/>
      <c r="S52" s="109"/>
      <c r="T52" s="112"/>
      <c r="U52" s="112"/>
      <c r="V52" s="109"/>
      <c r="W52" s="109"/>
      <c r="X52" s="109"/>
      <c r="Y52" s="109"/>
      <c r="Z52" s="109"/>
      <c r="AA52" s="109"/>
      <c r="AB52" s="109"/>
      <c r="AC52" s="109"/>
      <c r="AD52" s="109"/>
      <c r="AE52" s="109"/>
      <c r="AF52" s="109"/>
      <c r="AG52" s="109"/>
      <c r="AH52" s="109"/>
      <c r="AI52" s="109"/>
      <c r="AJ52" s="109"/>
      <c r="AK52" s="109"/>
      <c r="AL52" s="130"/>
    </row>
    <row r="53" spans="1:38" s="8" customFormat="1" ht="23.1" customHeight="1">
      <c r="A53" s="22">
        <v>9.1999999999999993</v>
      </c>
      <c r="B53" s="22"/>
      <c r="C53" s="23" t="s">
        <v>171</v>
      </c>
      <c r="D53" s="55"/>
      <c r="E53" s="54"/>
      <c r="F53" s="32"/>
      <c r="G53" s="33"/>
      <c r="H53" s="31"/>
      <c r="I53" s="31"/>
      <c r="J53" s="31"/>
      <c r="K53" s="93"/>
      <c r="L53" s="93"/>
      <c r="M53" s="87"/>
      <c r="N53" s="87"/>
      <c r="O53" s="87"/>
      <c r="P53" s="87"/>
      <c r="Q53" s="87"/>
      <c r="R53" s="87"/>
      <c r="S53" s="109"/>
      <c r="T53" s="112"/>
      <c r="U53" s="112"/>
      <c r="V53" s="109"/>
      <c r="W53" s="109"/>
      <c r="X53" s="109"/>
      <c r="Y53" s="109"/>
      <c r="Z53" s="109"/>
      <c r="AA53" s="109"/>
      <c r="AB53" s="109"/>
      <c r="AC53" s="109"/>
      <c r="AD53" s="109"/>
      <c r="AE53" s="109"/>
      <c r="AF53" s="109"/>
      <c r="AG53" s="109"/>
      <c r="AH53" s="109"/>
      <c r="AI53" s="109"/>
      <c r="AJ53" s="109"/>
      <c r="AK53" s="109"/>
      <c r="AL53" s="130"/>
    </row>
    <row r="54" spans="1:38" s="8" customFormat="1" ht="23.1" customHeight="1">
      <c r="A54" s="61">
        <v>9.3000000000000007</v>
      </c>
      <c r="B54" s="61"/>
      <c r="C54" s="62" t="s">
        <v>172</v>
      </c>
      <c r="D54" s="72"/>
      <c r="E54" s="73"/>
      <c r="F54" s="74"/>
      <c r="G54" s="71"/>
      <c r="H54" s="66"/>
      <c r="I54" s="71"/>
      <c r="J54" s="71"/>
      <c r="K54" s="100"/>
      <c r="L54" s="100"/>
      <c r="M54" s="99"/>
      <c r="N54" s="99"/>
      <c r="O54" s="99"/>
      <c r="P54" s="99"/>
      <c r="Q54" s="99"/>
      <c r="R54" s="99"/>
      <c r="S54" s="101"/>
      <c r="T54" s="101"/>
      <c r="U54" s="101"/>
      <c r="V54" s="101"/>
      <c r="W54" s="101"/>
      <c r="X54" s="101"/>
      <c r="Y54" s="101"/>
      <c r="Z54" s="101"/>
      <c r="AA54" s="101"/>
      <c r="AB54" s="101"/>
      <c r="AC54" s="101"/>
      <c r="AD54" s="101"/>
      <c r="AE54" s="101"/>
      <c r="AF54" s="101"/>
      <c r="AG54" s="101"/>
      <c r="AH54" s="101"/>
      <c r="AI54" s="101"/>
      <c r="AJ54" s="101"/>
      <c r="AK54" s="101"/>
      <c r="AL54" s="123"/>
    </row>
    <row r="55" spans="1:38" s="8" customFormat="1" ht="23.1" customHeight="1">
      <c r="A55" s="61">
        <v>9.4</v>
      </c>
      <c r="B55" s="61"/>
      <c r="C55" s="62" t="s">
        <v>173</v>
      </c>
      <c r="D55" s="72"/>
      <c r="E55" s="73"/>
      <c r="F55" s="74"/>
      <c r="G55" s="71"/>
      <c r="H55" s="66"/>
      <c r="I55" s="71"/>
      <c r="J55" s="71"/>
      <c r="K55" s="100"/>
      <c r="L55" s="100"/>
      <c r="M55" s="99"/>
      <c r="N55" s="99"/>
      <c r="O55" s="99"/>
      <c r="P55" s="99"/>
      <c r="Q55" s="99"/>
      <c r="R55" s="99"/>
      <c r="S55" s="101"/>
      <c r="T55" s="101"/>
      <c r="U55" s="101"/>
      <c r="V55" s="101"/>
      <c r="W55" s="101"/>
      <c r="X55" s="101"/>
      <c r="Y55" s="101"/>
      <c r="Z55" s="101"/>
      <c r="AA55" s="101"/>
      <c r="AB55" s="101"/>
      <c r="AC55" s="101"/>
      <c r="AD55" s="101"/>
      <c r="AE55" s="101"/>
      <c r="AF55" s="101"/>
      <c r="AG55" s="101"/>
      <c r="AH55" s="101"/>
      <c r="AI55" s="101"/>
      <c r="AJ55" s="101"/>
      <c r="AK55" s="101"/>
      <c r="AL55" s="123"/>
    </row>
    <row r="56" spans="1:38" s="8" customFormat="1" ht="23.1" customHeight="1">
      <c r="A56" s="61">
        <v>9.5</v>
      </c>
      <c r="B56" s="61"/>
      <c r="C56" s="62" t="s">
        <v>174</v>
      </c>
      <c r="D56" s="72"/>
      <c r="E56" s="73"/>
      <c r="F56" s="74"/>
      <c r="G56" s="71"/>
      <c r="H56" s="66"/>
      <c r="I56" s="71"/>
      <c r="J56" s="71"/>
      <c r="K56" s="100"/>
      <c r="L56" s="100"/>
      <c r="M56" s="99"/>
      <c r="N56" s="99"/>
      <c r="O56" s="99"/>
      <c r="P56" s="99"/>
      <c r="Q56" s="99"/>
      <c r="R56" s="99"/>
      <c r="S56" s="101"/>
      <c r="T56" s="101"/>
      <c r="U56" s="101"/>
      <c r="V56" s="101"/>
      <c r="W56" s="101"/>
      <c r="X56" s="101"/>
      <c r="Y56" s="101"/>
      <c r="Z56" s="101"/>
      <c r="AA56" s="101"/>
      <c r="AB56" s="101"/>
      <c r="AC56" s="101"/>
      <c r="AD56" s="101"/>
      <c r="AE56" s="101"/>
      <c r="AF56" s="101"/>
      <c r="AG56" s="101"/>
      <c r="AH56" s="101"/>
      <c r="AI56" s="101"/>
      <c r="AJ56" s="101"/>
      <c r="AK56" s="101"/>
      <c r="AL56" s="123"/>
    </row>
    <row r="57" spans="1:38" s="9" customFormat="1" ht="23.1" customHeight="1">
      <c r="A57" s="29">
        <v>10</v>
      </c>
      <c r="B57" s="50"/>
      <c r="C57" s="29" t="s">
        <v>175</v>
      </c>
      <c r="D57" s="51"/>
      <c r="E57" s="52"/>
      <c r="F57" s="52"/>
      <c r="G57" s="56"/>
      <c r="H57" s="56"/>
      <c r="I57" s="56"/>
      <c r="J57" s="56"/>
      <c r="K57" s="51"/>
      <c r="L57" s="51"/>
      <c r="M57" s="92">
        <f t="shared" ref="M57:R57" si="6">SUM(M58:M65)</f>
        <v>0</v>
      </c>
      <c r="N57" s="92">
        <f t="shared" si="6"/>
        <v>0</v>
      </c>
      <c r="O57" s="92">
        <f t="shared" si="6"/>
        <v>0</v>
      </c>
      <c r="P57" s="92">
        <f t="shared" si="6"/>
        <v>0</v>
      </c>
      <c r="Q57" s="92">
        <f t="shared" si="6"/>
        <v>0</v>
      </c>
      <c r="R57" s="92">
        <f t="shared" si="6"/>
        <v>0</v>
      </c>
      <c r="S57" s="52"/>
      <c r="T57" s="52"/>
      <c r="U57" s="52"/>
      <c r="V57" s="52"/>
      <c r="W57" s="52"/>
      <c r="X57" s="52"/>
      <c r="Y57" s="96"/>
      <c r="Z57" s="96"/>
      <c r="AA57" s="52"/>
      <c r="AB57" s="52"/>
      <c r="AC57" s="52"/>
      <c r="AD57" s="52"/>
      <c r="AE57" s="52"/>
      <c r="AF57" s="52"/>
      <c r="AG57" s="96"/>
      <c r="AH57" s="96"/>
      <c r="AI57" s="96"/>
      <c r="AJ57" s="96"/>
      <c r="AK57" s="119"/>
      <c r="AL57" s="129"/>
    </row>
    <row r="58" spans="1:38" s="8" customFormat="1" ht="30" customHeight="1">
      <c r="A58" s="21">
        <v>10.1</v>
      </c>
      <c r="B58" s="21"/>
      <c r="C58" s="32" t="s">
        <v>176</v>
      </c>
      <c r="D58" s="55"/>
      <c r="E58" s="55"/>
      <c r="F58" s="32"/>
      <c r="G58" s="32"/>
      <c r="H58" s="31"/>
      <c r="I58" s="86"/>
      <c r="J58" s="86"/>
      <c r="K58" s="87"/>
      <c r="L58" s="87"/>
      <c r="M58" s="33"/>
      <c r="N58" s="33"/>
      <c r="O58" s="86"/>
      <c r="P58" s="33"/>
      <c r="Q58" s="33"/>
      <c r="R58" s="87"/>
      <c r="S58" s="87"/>
      <c r="T58" s="86"/>
      <c r="U58" s="86"/>
      <c r="V58" s="86"/>
      <c r="W58" s="86"/>
      <c r="X58" s="87"/>
      <c r="Y58" s="87"/>
      <c r="Z58" s="87"/>
      <c r="AA58" s="87"/>
      <c r="AB58" s="87"/>
      <c r="AC58" s="87"/>
      <c r="AD58" s="87"/>
      <c r="AE58" s="87"/>
      <c r="AF58" s="86"/>
      <c r="AG58" s="86"/>
      <c r="AH58" s="87"/>
      <c r="AI58" s="87"/>
      <c r="AJ58" s="109"/>
      <c r="AK58" s="109"/>
      <c r="AL58" s="130"/>
    </row>
    <row r="59" spans="1:38" s="8" customFormat="1" ht="27.95" customHeight="1">
      <c r="A59" s="61">
        <v>10.199999999999999</v>
      </c>
      <c r="B59" s="61"/>
      <c r="C59" s="62" t="s">
        <v>223</v>
      </c>
      <c r="D59" s="72"/>
      <c r="E59" s="73"/>
      <c r="F59" s="74"/>
      <c r="G59" s="71"/>
      <c r="H59" s="66"/>
      <c r="I59" s="71"/>
      <c r="J59" s="71"/>
      <c r="K59" s="71"/>
      <c r="L59" s="100"/>
      <c r="M59" s="101"/>
      <c r="N59" s="101"/>
      <c r="O59" s="87"/>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23"/>
    </row>
    <row r="60" spans="1:38" s="8" customFormat="1" ht="27.95" customHeight="1">
      <c r="A60" s="61">
        <v>10.3</v>
      </c>
      <c r="B60" s="61"/>
      <c r="C60" s="62" t="s">
        <v>224</v>
      </c>
      <c r="D60" s="72"/>
      <c r="E60" s="73"/>
      <c r="F60" s="74"/>
      <c r="G60" s="71"/>
      <c r="H60" s="66"/>
      <c r="I60" s="71"/>
      <c r="J60" s="71"/>
      <c r="K60" s="71"/>
      <c r="L60" s="100"/>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23"/>
    </row>
    <row r="61" spans="1:38" s="8" customFormat="1" ht="30" customHeight="1">
      <c r="A61" s="61">
        <v>10.4</v>
      </c>
      <c r="B61" s="61"/>
      <c r="C61" s="62" t="s">
        <v>225</v>
      </c>
      <c r="D61" s="72"/>
      <c r="E61" s="73"/>
      <c r="F61" s="74"/>
      <c r="G61" s="71"/>
      <c r="H61" s="66"/>
      <c r="I61" s="71"/>
      <c r="J61" s="71"/>
      <c r="K61" s="71"/>
      <c r="L61" s="100"/>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23"/>
    </row>
    <row r="62" spans="1:38" s="14" customFormat="1" ht="26.1" customHeight="1">
      <c r="A62" s="24">
        <v>10.5</v>
      </c>
      <c r="B62" s="24"/>
      <c r="C62" s="33" t="s">
        <v>226</v>
      </c>
      <c r="D62" s="75"/>
      <c r="E62" s="32"/>
      <c r="F62" s="32"/>
      <c r="G62" s="76"/>
      <c r="H62" s="76"/>
      <c r="I62" s="102"/>
      <c r="J62" s="102"/>
      <c r="K62" s="102"/>
      <c r="L62" s="102"/>
      <c r="M62" s="103"/>
      <c r="N62" s="103"/>
      <c r="O62" s="103"/>
      <c r="P62" s="103"/>
      <c r="Q62" s="103"/>
      <c r="R62" s="102"/>
      <c r="S62" s="113"/>
      <c r="T62" s="103"/>
      <c r="U62" s="103"/>
      <c r="V62" s="103"/>
      <c r="W62" s="103"/>
      <c r="X62" s="94"/>
      <c r="Y62" s="94"/>
      <c r="Z62" s="94"/>
      <c r="AA62" s="94"/>
      <c r="AB62" s="94"/>
      <c r="AC62" s="94"/>
      <c r="AD62" s="94"/>
      <c r="AE62" s="94"/>
      <c r="AF62" s="103"/>
      <c r="AG62" s="103"/>
      <c r="AH62" s="102"/>
      <c r="AI62" s="102"/>
      <c r="AJ62" s="32"/>
      <c r="AK62" s="32"/>
      <c r="AL62" s="130"/>
    </row>
    <row r="63" spans="1:38" s="14" customFormat="1" ht="26.1" customHeight="1">
      <c r="A63" s="24">
        <v>10.5</v>
      </c>
      <c r="B63" s="24"/>
      <c r="C63" s="33" t="s">
        <v>226</v>
      </c>
      <c r="D63" s="75"/>
      <c r="E63" s="77"/>
      <c r="F63" s="32"/>
      <c r="G63" s="32"/>
      <c r="H63" s="32"/>
      <c r="I63" s="78"/>
      <c r="J63" s="78"/>
      <c r="K63" s="78"/>
      <c r="L63" s="78"/>
      <c r="M63" s="86"/>
      <c r="N63" s="86"/>
      <c r="O63" s="86"/>
      <c r="P63" s="86"/>
      <c r="Q63" s="86"/>
      <c r="R63" s="78"/>
      <c r="S63" s="87"/>
      <c r="T63" s="86"/>
      <c r="U63" s="86"/>
      <c r="V63" s="86"/>
      <c r="W63" s="86"/>
      <c r="X63" s="87"/>
      <c r="Y63" s="87"/>
      <c r="Z63" s="87"/>
      <c r="AA63" s="87"/>
      <c r="AB63" s="87"/>
      <c r="AC63" s="87"/>
      <c r="AD63" s="87"/>
      <c r="AE63" s="87"/>
      <c r="AF63" s="86"/>
      <c r="AG63" s="86"/>
      <c r="AH63" s="78"/>
      <c r="AI63" s="78"/>
      <c r="AJ63" s="32"/>
      <c r="AK63" s="32"/>
      <c r="AL63" s="32"/>
    </row>
    <row r="64" spans="1:38" s="14" customFormat="1" ht="26.1" customHeight="1">
      <c r="A64" s="24">
        <v>10.6</v>
      </c>
      <c r="B64" s="24"/>
      <c r="C64" s="33" t="s">
        <v>233</v>
      </c>
      <c r="D64" s="33"/>
      <c r="E64" s="33"/>
      <c r="F64" s="33"/>
      <c r="G64" s="33"/>
      <c r="H64" s="33"/>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32"/>
      <c r="AK64" s="109"/>
      <c r="AL64" s="130"/>
    </row>
    <row r="65" spans="1:38" s="14" customFormat="1" ht="26.1" customHeight="1">
      <c r="A65" s="21">
        <v>10.7</v>
      </c>
      <c r="B65" s="21"/>
      <c r="C65" s="32" t="s">
        <v>62</v>
      </c>
      <c r="D65" s="55"/>
      <c r="E65" s="55"/>
      <c r="F65" s="55"/>
      <c r="G65" s="134"/>
      <c r="H65" s="31"/>
      <c r="I65" s="87"/>
      <c r="J65" s="109"/>
      <c r="K65" s="86"/>
      <c r="L65" s="86"/>
      <c r="M65" s="134"/>
      <c r="N65" s="134"/>
      <c r="O65" s="87"/>
      <c r="P65" s="134"/>
      <c r="Q65" s="86"/>
      <c r="R65" s="86"/>
      <c r="S65" s="109"/>
      <c r="T65" s="86"/>
      <c r="U65" s="86"/>
      <c r="V65" s="86"/>
      <c r="W65" s="86"/>
      <c r="X65" s="109"/>
      <c r="Y65" s="109"/>
      <c r="Z65" s="109"/>
      <c r="AA65" s="109"/>
      <c r="AB65" s="109"/>
      <c r="AC65" s="109"/>
      <c r="AD65" s="109"/>
      <c r="AE65" s="109"/>
      <c r="AF65" s="109"/>
      <c r="AG65" s="109"/>
      <c r="AH65" s="109"/>
      <c r="AI65" s="109"/>
      <c r="AJ65" s="76"/>
      <c r="AK65" s="76"/>
      <c r="AL65" s="86"/>
    </row>
    <row r="66" spans="1:38" s="9" customFormat="1" ht="27" customHeight="1">
      <c r="A66" s="50">
        <v>11</v>
      </c>
      <c r="B66" s="50"/>
      <c r="C66" s="58" t="s">
        <v>263</v>
      </c>
      <c r="D66" s="59"/>
      <c r="E66" s="60"/>
      <c r="F66" s="52"/>
      <c r="G66" s="56"/>
      <c r="H66" s="56"/>
      <c r="I66" s="56"/>
      <c r="J66" s="56"/>
      <c r="K66" s="56"/>
      <c r="L66" s="51"/>
      <c r="M66" s="92"/>
      <c r="N66" s="92"/>
      <c r="O66" s="92"/>
      <c r="P66" s="92"/>
      <c r="Q66" s="92"/>
      <c r="R66" s="92"/>
      <c r="S66" s="52"/>
      <c r="T66" s="52"/>
      <c r="U66" s="52"/>
      <c r="V66" s="52"/>
      <c r="W66" s="52"/>
      <c r="X66" s="52"/>
      <c r="Y66" s="96"/>
      <c r="Z66" s="96"/>
      <c r="AA66" s="52"/>
      <c r="AB66" s="52"/>
      <c r="AC66" s="52"/>
      <c r="AD66" s="52"/>
      <c r="AE66" s="52"/>
      <c r="AF66" s="52"/>
      <c r="AG66" s="96"/>
      <c r="AH66" s="96"/>
      <c r="AI66" s="96"/>
      <c r="AJ66" s="96"/>
      <c r="AK66" s="119"/>
      <c r="AL66" s="129"/>
    </row>
    <row r="67" spans="1:38" s="8" customFormat="1" ht="27" customHeight="1">
      <c r="A67" s="61">
        <v>11.1</v>
      </c>
      <c r="B67" s="61"/>
      <c r="C67" s="62" t="s">
        <v>264</v>
      </c>
      <c r="D67" s="72"/>
      <c r="E67" s="73"/>
      <c r="F67" s="74"/>
      <c r="G67" s="71"/>
      <c r="H67" s="66"/>
      <c r="I67" s="71"/>
      <c r="J67" s="71"/>
      <c r="K67" s="71"/>
      <c r="L67" s="100"/>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23"/>
    </row>
    <row r="68" spans="1:38" s="8" customFormat="1" ht="27" customHeight="1">
      <c r="A68" s="61">
        <v>11.2</v>
      </c>
      <c r="B68" s="61"/>
      <c r="C68" s="62" t="s">
        <v>265</v>
      </c>
      <c r="D68" s="72"/>
      <c r="E68" s="73"/>
      <c r="F68" s="74"/>
      <c r="G68" s="71"/>
      <c r="H68" s="66"/>
      <c r="I68" s="71"/>
      <c r="J68" s="71"/>
      <c r="K68" s="71"/>
      <c r="L68" s="100"/>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23"/>
    </row>
    <row r="69" spans="1:38" s="8" customFormat="1" ht="27" customHeight="1">
      <c r="A69" s="61">
        <v>11.3</v>
      </c>
      <c r="B69" s="61"/>
      <c r="C69" s="62" t="s">
        <v>266</v>
      </c>
      <c r="D69" s="72"/>
      <c r="E69" s="73"/>
      <c r="F69" s="74"/>
      <c r="G69" s="71"/>
      <c r="H69" s="66"/>
      <c r="I69" s="71"/>
      <c r="J69" s="71"/>
      <c r="K69" s="71"/>
      <c r="L69" s="100"/>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23"/>
    </row>
    <row r="70" spans="1:38" s="8" customFormat="1" ht="27" customHeight="1">
      <c r="A70" s="61">
        <v>11.4</v>
      </c>
      <c r="B70" s="61"/>
      <c r="C70" s="62" t="s">
        <v>267</v>
      </c>
      <c r="D70" s="55"/>
      <c r="E70" s="54"/>
      <c r="F70" s="32"/>
      <c r="G70" s="32"/>
      <c r="H70" s="32"/>
      <c r="I70" s="32"/>
      <c r="J70" s="32"/>
      <c r="K70" s="87"/>
      <c r="L70" s="87"/>
      <c r="M70" s="87"/>
      <c r="N70" s="87"/>
      <c r="O70" s="87"/>
      <c r="P70" s="87"/>
      <c r="Q70" s="87"/>
      <c r="R70" s="87"/>
      <c r="S70" s="32"/>
      <c r="T70" s="32"/>
      <c r="U70" s="32"/>
      <c r="V70" s="32"/>
      <c r="W70" s="32"/>
      <c r="X70" s="32"/>
      <c r="Y70" s="32"/>
      <c r="Z70" s="32"/>
      <c r="AA70" s="32"/>
      <c r="AB70" s="32"/>
      <c r="AC70" s="32"/>
      <c r="AD70" s="32"/>
      <c r="AE70" s="32"/>
      <c r="AF70" s="32"/>
      <c r="AG70" s="32"/>
      <c r="AH70" s="32"/>
      <c r="AI70" s="32"/>
      <c r="AJ70" s="32"/>
      <c r="AK70" s="32"/>
      <c r="AL70" s="123"/>
    </row>
    <row r="71" spans="1:38" s="9" customFormat="1" ht="27" customHeight="1">
      <c r="A71" s="29">
        <v>12</v>
      </c>
      <c r="B71" s="28"/>
      <c r="C71" s="29" t="s">
        <v>268</v>
      </c>
      <c r="D71" s="51"/>
      <c r="E71" s="52"/>
      <c r="F71" s="52"/>
      <c r="G71" s="56"/>
      <c r="H71" s="56"/>
      <c r="I71" s="56"/>
      <c r="J71" s="56"/>
      <c r="K71" s="56"/>
      <c r="L71" s="51"/>
      <c r="M71" s="92"/>
      <c r="N71" s="92"/>
      <c r="O71" s="92"/>
      <c r="P71" s="92"/>
      <c r="Q71" s="92"/>
      <c r="R71" s="92"/>
      <c r="S71" s="52"/>
      <c r="T71" s="52"/>
      <c r="U71" s="52"/>
      <c r="V71" s="52"/>
      <c r="W71" s="52"/>
      <c r="X71" s="52"/>
      <c r="Y71" s="96"/>
      <c r="Z71" s="96"/>
      <c r="AA71" s="52"/>
      <c r="AB71" s="52"/>
      <c r="AC71" s="52"/>
      <c r="AD71" s="52"/>
      <c r="AE71" s="52"/>
      <c r="AF71" s="52"/>
      <c r="AG71" s="96"/>
      <c r="AH71" s="96"/>
      <c r="AI71" s="96"/>
      <c r="AJ71" s="96"/>
      <c r="AK71" s="119"/>
      <c r="AL71" s="129"/>
    </row>
    <row r="72" spans="1:38" s="8" customFormat="1" ht="27" customHeight="1">
      <c r="A72" s="21">
        <v>12.1</v>
      </c>
      <c r="B72" s="31"/>
      <c r="C72" s="32" t="s">
        <v>269</v>
      </c>
      <c r="D72" s="55"/>
      <c r="E72" s="55"/>
      <c r="F72" s="32"/>
      <c r="G72" s="32"/>
      <c r="H72" s="32"/>
      <c r="I72" s="87"/>
      <c r="J72" s="87"/>
      <c r="K72" s="87"/>
      <c r="L72" s="87"/>
      <c r="M72" s="86"/>
      <c r="N72" s="86"/>
      <c r="O72" s="86"/>
      <c r="P72" s="86"/>
      <c r="Q72" s="86"/>
      <c r="R72" s="87"/>
      <c r="S72" s="87"/>
      <c r="T72" s="86"/>
      <c r="U72" s="86"/>
      <c r="V72" s="86"/>
      <c r="W72" s="86"/>
      <c r="X72" s="87"/>
      <c r="Y72" s="87"/>
      <c r="Z72" s="87"/>
      <c r="AA72" s="87"/>
      <c r="AB72" s="87"/>
      <c r="AC72" s="87"/>
      <c r="AD72" s="87"/>
      <c r="AE72" s="87"/>
      <c r="AF72" s="87"/>
      <c r="AG72" s="87"/>
      <c r="AH72" s="87"/>
      <c r="AI72" s="87"/>
      <c r="AJ72" s="32"/>
      <c r="AK72" s="32"/>
      <c r="AL72" s="140"/>
    </row>
    <row r="73" spans="1:38" ht="27" customHeight="1">
      <c r="A73" s="225" t="s">
        <v>273</v>
      </c>
      <c r="B73" s="225"/>
      <c r="C73" s="225"/>
      <c r="D73" s="225"/>
      <c r="E73" s="225"/>
      <c r="F73" s="225"/>
      <c r="G73" s="225"/>
      <c r="H73" s="225"/>
      <c r="I73" s="225"/>
      <c r="J73" s="225"/>
      <c r="K73" s="225"/>
      <c r="L73" s="226"/>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row>
    <row r="74" spans="1:38" s="2" customFormat="1" ht="32.1" customHeight="1">
      <c r="A74" s="135"/>
      <c r="B74" s="135"/>
      <c r="C74" s="136"/>
      <c r="D74" s="137"/>
      <c r="E74" s="138"/>
      <c r="F74" s="136"/>
      <c r="H74" s="135"/>
      <c r="L74" s="139"/>
      <c r="R74" s="135"/>
      <c r="S74" s="135"/>
      <c r="AL74" s="135"/>
    </row>
  </sheetData>
  <autoFilter ref="A7:AL73">
    <extLst/>
  </autoFilter>
  <mergeCells count="53">
    <mergeCell ref="AI5:AI6"/>
    <mergeCell ref="AJ3:AJ6"/>
    <mergeCell ref="AK3:AK6"/>
    <mergeCell ref="AL3:AL6"/>
    <mergeCell ref="C3:E4"/>
    <mergeCell ref="AH4:AI4"/>
    <mergeCell ref="V5:W5"/>
    <mergeCell ref="C7:E7"/>
    <mergeCell ref="A8:E8"/>
    <mergeCell ref="A73:AL73"/>
    <mergeCell ref="A3:A6"/>
    <mergeCell ref="B3:B6"/>
    <mergeCell ref="C5:C6"/>
    <mergeCell ref="D5:D6"/>
    <mergeCell ref="E5:E6"/>
    <mergeCell ref="F3:F6"/>
    <mergeCell ref="G3:G6"/>
    <mergeCell ref="H4:H6"/>
    <mergeCell ref="I4:I6"/>
    <mergeCell ref="J4:J6"/>
    <mergeCell ref="K3:K6"/>
    <mergeCell ref="P4:R4"/>
    <mergeCell ref="T4:W4"/>
    <mergeCell ref="AB4:AC4"/>
    <mergeCell ref="AD4:AE4"/>
    <mergeCell ref="AF4:AG4"/>
    <mergeCell ref="S4:S6"/>
    <mergeCell ref="T5:T6"/>
    <mergeCell ref="U5:U6"/>
    <mergeCell ref="X4:X6"/>
    <mergeCell ref="Y4:Y6"/>
    <mergeCell ref="Z4:Z6"/>
    <mergeCell ref="AA4:AA6"/>
    <mergeCell ref="AB5:AB6"/>
    <mergeCell ref="AC5:AC6"/>
    <mergeCell ref="AD5:AD6"/>
    <mergeCell ref="AE5:AE6"/>
    <mergeCell ref="A1:D1"/>
    <mergeCell ref="A2:AL2"/>
    <mergeCell ref="H3:J3"/>
    <mergeCell ref="M3:R3"/>
    <mergeCell ref="S3:W3"/>
    <mergeCell ref="X3:AI3"/>
    <mergeCell ref="L3:L6"/>
    <mergeCell ref="M4:M6"/>
    <mergeCell ref="N4:N6"/>
    <mergeCell ref="O4:O6"/>
    <mergeCell ref="P5:P6"/>
    <mergeCell ref="Q5:Q6"/>
    <mergeCell ref="R5:R6"/>
    <mergeCell ref="AF5:AF6"/>
    <mergeCell ref="AG5:AG6"/>
    <mergeCell ref="AH5:AH6"/>
  </mergeCells>
  <phoneticPr fontId="40" type="noConversion"/>
  <dataValidations count="3">
    <dataValidation type="list" allowBlank="1" showInputMessage="1" showErrorMessage="1" sqref="G26 G35 G46 G72 G10:G19 G21:G24 G28:G31 G37:G38 G43:G44 G49:G50 G52:G56 G58:G64 G67:G70">
      <formula1>"解决两不愁三保障项目,巩固提升项目"</formula1>
    </dataValidation>
    <dataValidation type="list" allowBlank="1" showInputMessage="1" showErrorMessage="1" sqref="H26 H40 H72 H10:H19 H21:H24 H28:H31 H33:H38 H42:H46 H48:H50 H52:H56 H58:H65 H67:H70">
      <formula1>"公里,平方米,立方米,亩,个,头,只,辆,尾,人,元,口,其他"</formula1>
    </dataValidation>
    <dataValidation type="list" allowBlank="1" showInputMessage="1" showErrorMessage="1" sqref="S40 J65 S65 S72 S10:S14 S16:S19 S21:S24 S28:S31 S33:S38 S42:S46 S48:S50 S52:S56 S59:S63 S67:S70">
      <formula1>"是,否"</formula1>
    </dataValidation>
  </dataValidations>
  <pageMargins left="0.75138888888888899" right="0.75138888888888899" top="1" bottom="1" header="0.5" footer="0.5"/>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附件2入库项目清单</vt:lpstr>
      <vt:lpstr>村集体经济项目清单</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2020-12-18T02:16:00Z</dcterms:created>
  <dcterms:modified xsi:type="dcterms:W3CDTF">2024-11-11T01:31:13Z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KSORubyTemplateID" linkTarget="0">
    <vt:lpwstr>14</vt:lpwstr>
  </property>
  <property fmtid="{D5CDD505-2E9C-101B-9397-08002B2CF9AE}" pid="4" name="ICV">
    <vt:lpwstr>B5E4D1F7C33D42BA8CCBEF2B209F9036_13</vt:lpwstr>
  </property>
</Properties>
</file>