
<file path=[Content_Types].xml><?xml version="1.0" encoding="utf-8"?>
<Types xmlns="http://schemas.openxmlformats.org/package/2006/content-types">
  <Override PartName="/xl/drawings/drawing9.xml" ContentType="application/vnd.openxmlformats-officedocument.drawing+xml"/>
  <Default Extension="bin" ContentType="application/vnd.openxmlformats-officedocument.spreadsheetml.printerSettings"/>
  <Override PartName="/customXml/itemProps2.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25" windowHeight="12480" tabRatio="402" firstSheet="3" activeTab="3"/>
  </bookViews>
  <sheets>
    <sheet name="离休、二等乙级伤残军人医疗费、建国初期老干部门诊补助经费" sheetId="1" r:id="rId1"/>
    <sheet name="参保人员服务成本经费" sheetId="2" r:id="rId2"/>
    <sheet name="定点医药机构证书标牌制作" sheetId="3" r:id="rId3"/>
    <sheet name="医保基金监管购买第三方服务费" sheetId="4" r:id="rId4"/>
    <sheet name="职工大额医补工作经费" sheetId="5" r:id="rId5"/>
    <sheet name="医疗保障业务档案整理与纸质档案数字化处理经费" sheetId="6" r:id="rId6"/>
    <sheet name="医疗保障综合监管工作经费" sheetId="7" r:id="rId7"/>
    <sheet name="基本医疗保障工作经费" sheetId="8" r:id="rId8"/>
    <sheet name="保安服务经费" sheetId="9" r:id="rId9"/>
    <sheet name="宣传经费" sheetId="10" r:id="rId10"/>
  </sheets>
  <definedNames>
    <definedName name="_xlnm.Print_Area" localSheetId="0">离休、二等乙级伤残军人医疗费、建国初期老干部门诊补助经费!$A$1:$P$47</definedName>
  </definedNames>
  <calcPr calcId="125725"/>
</workbook>
</file>

<file path=xl/calcChain.xml><?xml version="1.0" encoding="utf-8"?>
<calcChain xmlns="http://schemas.openxmlformats.org/spreadsheetml/2006/main">
  <c r="H34" i="10"/>
  <c r="H33"/>
  <c r="H18"/>
  <c r="H17"/>
  <c r="I10"/>
  <c r="D10"/>
  <c r="I9"/>
  <c r="G9"/>
  <c r="E9"/>
  <c r="D9"/>
  <c r="H33" i="9"/>
  <c r="H32"/>
  <c r="H18"/>
  <c r="H17"/>
  <c r="I10"/>
  <c r="D10"/>
  <c r="I9"/>
  <c r="G9"/>
  <c r="E9"/>
  <c r="D9"/>
  <c r="H39" i="8"/>
  <c r="H38"/>
  <c r="H18"/>
  <c r="H17"/>
  <c r="I10"/>
  <c r="D10"/>
  <c r="I9"/>
  <c r="G9"/>
  <c r="E9"/>
  <c r="D9"/>
  <c r="H38" i="7"/>
  <c r="H37"/>
  <c r="H18"/>
  <c r="H17"/>
  <c r="I10"/>
  <c r="D10"/>
  <c r="I9"/>
  <c r="G9"/>
  <c r="E9"/>
  <c r="D9"/>
  <c r="H36" i="6"/>
  <c r="H35"/>
  <c r="H18"/>
  <c r="H17"/>
  <c r="I10"/>
  <c r="D10"/>
  <c r="I9"/>
  <c r="G9"/>
  <c r="E9"/>
  <c r="D9"/>
  <c r="H36" i="5"/>
  <c r="H35"/>
  <c r="H18"/>
  <c r="H17"/>
  <c r="I10"/>
  <c r="D10"/>
  <c r="I9"/>
  <c r="G9"/>
  <c r="E9"/>
  <c r="D9"/>
  <c r="H38" i="4"/>
  <c r="H37"/>
  <c r="H18"/>
  <c r="G18"/>
  <c r="H17"/>
  <c r="G17"/>
  <c r="I10"/>
  <c r="D10"/>
  <c r="I9"/>
  <c r="G9"/>
  <c r="E9"/>
  <c r="D9"/>
  <c r="H34" i="3"/>
  <c r="G34"/>
  <c r="H33"/>
  <c r="H18"/>
  <c r="G18"/>
  <c r="H17"/>
  <c r="G17"/>
  <c r="I11"/>
  <c r="D11"/>
  <c r="I10"/>
  <c r="D10"/>
  <c r="I9"/>
  <c r="G9"/>
  <c r="F9"/>
  <c r="E9"/>
  <c r="D9"/>
  <c r="H35" i="2"/>
  <c r="G35"/>
  <c r="H34"/>
  <c r="H18"/>
  <c r="G18"/>
  <c r="H17"/>
  <c r="G17"/>
  <c r="I11"/>
  <c r="D11"/>
  <c r="I10"/>
  <c r="D10"/>
  <c r="I9"/>
  <c r="G9"/>
  <c r="F9"/>
  <c r="E9"/>
  <c r="D9"/>
  <c r="H37" i="1"/>
  <c r="G37"/>
  <c r="H18"/>
  <c r="G18"/>
  <c r="H17"/>
  <c r="G17"/>
  <c r="I11"/>
  <c r="D11"/>
  <c r="I10"/>
  <c r="D10"/>
  <c r="I9"/>
  <c r="G9"/>
  <c r="F9"/>
  <c r="E9"/>
  <c r="D9"/>
</calcChain>
</file>

<file path=xl/sharedStrings.xml><?xml version="1.0" encoding="utf-8"?>
<sst xmlns="http://schemas.openxmlformats.org/spreadsheetml/2006/main" count="1893" uniqueCount="382">
  <si>
    <t>附件4：</t>
  </si>
  <si>
    <r>
      <rPr>
        <sz val="22"/>
        <color rgb="FF000000"/>
        <rFont val="方正小标宋简体"/>
        <charset val="134"/>
      </rPr>
      <t>广汉市2023年度</t>
    </r>
    <r>
      <rPr>
        <sz val="22"/>
        <color rgb="FF000000"/>
        <rFont val="宋体"/>
        <family val="3"/>
        <charset val="134"/>
      </rPr>
      <t>“</t>
    </r>
    <r>
      <rPr>
        <sz val="22"/>
        <color rgb="FF000000"/>
        <rFont val="方正小标宋简体"/>
        <charset val="134"/>
      </rPr>
      <t>一般公共预算预算项目支出”绩效评价体系及自评表</t>
    </r>
  </si>
  <si>
    <t>填报人：谭澹、杜玉</t>
  </si>
  <si>
    <t>联系电话：5239286</t>
  </si>
  <si>
    <t>自评时间： 2024 年6  月  21 日</t>
  </si>
  <si>
    <t>项目名称：</t>
  </si>
  <si>
    <t>离休、二等乙级伤残军人医疗费、建国初期老干部门诊补助经费</t>
  </si>
  <si>
    <t>项目类别：</t>
  </si>
  <si>
    <t>民生类</t>
  </si>
  <si>
    <t>项目主管部门：</t>
  </si>
  <si>
    <t>广汉市医疗保障局（盖章）</t>
  </si>
  <si>
    <t>项目实施单位：</t>
  </si>
  <si>
    <t>特殊医疗股</t>
  </si>
  <si>
    <t>项目预算安排及执行情况（万元）：</t>
  </si>
  <si>
    <t>项目</t>
  </si>
  <si>
    <t>预算数</t>
  </si>
  <si>
    <t>年末决算数</t>
  </si>
  <si>
    <t>执行率（%）</t>
  </si>
  <si>
    <t>说明</t>
  </si>
  <si>
    <t>小计</t>
  </si>
  <si>
    <t>年初预算数</t>
  </si>
  <si>
    <t>追加预算</t>
  </si>
  <si>
    <t>合计</t>
  </si>
  <si>
    <t xml:space="preserve">  其中：财政拨款</t>
  </si>
  <si>
    <t xml:space="preserve">        其他资金</t>
  </si>
  <si>
    <t>项目年度总体目标：</t>
  </si>
  <si>
    <t>项目预期总体目标</t>
  </si>
  <si>
    <t>总体目标完成情况</t>
  </si>
  <si>
    <t>保障离休干部、二等乙级伤残军人、建国初期老干部医疗待遇支付及时。</t>
  </si>
  <si>
    <t>离休干部13人、二等乙级伤残军人83人、建国初期老干部28人医疗待遇支付及时准确，较好完成了项目资金绩效目标。</t>
  </si>
  <si>
    <t>项目实施情况概述：</t>
  </si>
  <si>
    <t>1.每月为离休干部报销门诊和住院医疗费用及住院护理费。2.为全年医疗费开支在核定的“基本医疗费”3000元之内的，结余部分的50%奖励给个人。
3.为一至六级伤残军人符合政策范围内费用给予补助。4.为建国初期老干部发放个人门诊补贴4000元。</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</si>
  <si>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</si>
  <si>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</si>
  <si>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</si>
  <si>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</si>
  <si>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</si>
  <si>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</si>
  <si>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</si>
  <si>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</si>
  <si>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</si>
  <si>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</si>
  <si>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</si>
  <si>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</si>
  <si>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</si>
  <si>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</si>
  <si>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</si>
  <si>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</si>
  <si>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</si>
  <si>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</si>
  <si>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</si>
  <si>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</si>
  <si>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</si>
  <si>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</si>
  <si>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</si>
  <si>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</si>
  <si>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资金使用是否合规。存在有任何情形违规行为的，该指标得0分。</t>
  </si>
  <si>
    <t>合规</t>
  </si>
  <si>
    <t>-</t>
  </si>
  <si>
    <t>存在任意违规情形</t>
  </si>
  <si>
    <t>立项管理（8分）</t>
  </si>
  <si>
    <t>依据充分性</t>
  </si>
  <si>
    <t>项目符合党中央国务院、省委省政府和市委市政府决策部署；符合当前经济社会发展需要，符合“三新一高”。政策和实际需求的吻合程度分析。</t>
  </si>
  <si>
    <t>符合</t>
  </si>
  <si>
    <t>部分符合</t>
  </si>
  <si>
    <t>不符合</t>
  </si>
  <si>
    <t>立项必要性</t>
  </si>
  <si>
    <t>项目立项必要性、可行性论证充分，符合当地实际需求，项目整体实施的（社会、经济、生态）效果是否良好。</t>
  </si>
  <si>
    <t>必要</t>
  </si>
  <si>
    <t>一般</t>
  </si>
  <si>
    <t>非必要</t>
  </si>
  <si>
    <t>资金需求匹配度</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</si>
  <si>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</si>
  <si>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</si>
  <si>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</si>
  <si>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</si>
  <si>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预期提供的产品、服务、效益和其他绩效目标明确、细化，且可衡量。</t>
  </si>
  <si>
    <t>明确</t>
  </si>
  <si>
    <t>基本明确</t>
  </si>
  <si>
    <t>不明确</t>
  </si>
  <si>
    <t>合理性</t>
  </si>
  <si>
    <t>设定的绩效目标符合实际需求且合理可行。</t>
  </si>
  <si>
    <t>合理</t>
  </si>
  <si>
    <t>较合理</t>
  </si>
  <si>
    <t>不合理</t>
  </si>
  <si>
    <t>项目管理（3分）</t>
  </si>
  <si>
    <t>规范性</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</si>
  <si>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</si>
  <si>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</si>
  <si>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</si>
  <si>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</si>
  <si>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</si>
  <si>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</si>
  <si>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</si>
  <si>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</si>
  <si>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离休干部，二等乙级伤残军人、建国初期老干部基本医疗保险政策范围内门诊住院费用</t>
  </si>
  <si>
    <t>≤350万元</t>
  </si>
  <si>
    <t>103.42万元</t>
  </si>
  <si>
    <t>得分=分值×&lt;1-（实际完成成本-预计完成成本）/预计完成成本×100%。</t>
  </si>
  <si>
    <t>①实际完成成本低于预计成本的，得满分。②实际完成成本大于15%的，得0分。③其余情形按照计算得分。</t>
  </si>
  <si>
    <t>完成数量</t>
  </si>
  <si>
    <t>离休人员人数</t>
  </si>
  <si>
    <t>≤18人</t>
  </si>
  <si>
    <t>13人</t>
  </si>
  <si>
    <t>得分=分值×实际完成任务量/绩效目标设定任务量×100%。</t>
  </si>
  <si>
    <t>①实际完成任务量大于绩效目标设定任务量的，得满分。②实际完成任务量小于绩效目标设定任务量85%的，得0分。③其余情形按照计算得分。</t>
  </si>
  <si>
    <t>建国初期老干部人数</t>
  </si>
  <si>
    <t>≤36人</t>
  </si>
  <si>
    <t>28人</t>
  </si>
  <si>
    <t>离休干部、二等乙级伤残军人基本医疗保险政策范围内门诊住院费用支付比例</t>
  </si>
  <si>
    <t>≥90%</t>
  </si>
  <si>
    <t>二等乙级伤残军人人数</t>
  </si>
  <si>
    <t>≤88人</t>
  </si>
  <si>
    <t>83人</t>
  </si>
  <si>
    <t>完成质量</t>
  </si>
  <si>
    <t>离休干部，二等乙级伤残军人、建国初期老干部受益率</t>
  </si>
  <si>
    <t>符合绩效目标设定的验收标准，达到行业基准水平。</t>
  </si>
  <si>
    <t>完成效益</t>
  </si>
  <si>
    <t>保障离休干部，二等乙级伤残军人、建国初期老干部按时足额享受医疗保险待遇</t>
  </si>
  <si>
    <t>及时足额享受待遇</t>
  </si>
  <si>
    <t>完成满意度</t>
  </si>
  <si>
    <t>离休干部，二等乙级伤残军人、建国初期老干部满意度</t>
  </si>
  <si>
    <t>完成时效</t>
  </si>
  <si>
    <t>离休干部，二等乙级伤残军人、建国初期老干部医疗补助资金到位率</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</si>
  <si>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</si>
  <si>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</si>
  <si>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</si>
  <si>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民生类（50分）</t>
  </si>
  <si>
    <t>功能实现</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</si>
  <si>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</si>
  <si>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</si>
  <si>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</si>
  <si>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</si>
  <si>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</si>
  <si>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</si>
  <si>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</si>
  <si>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</si>
  <si>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</si>
  <si>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</si>
  <si>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</si>
  <si>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</si>
  <si>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社会效益</t>
  </si>
  <si>
    <t>受益群体满意度</t>
  </si>
  <si>
    <t>受益群体满意度（加权平均）=∑nipi/∑ni×分值。其中：n-受访者数量；p-满意度权重；i-满意状态。</t>
  </si>
  <si>
    <t>评价结论：</t>
  </si>
  <si>
    <t>该项目自评得分99分，资金到位及时，所有财政供养离休干部等特殊人员病有所医，医疗费均得到报销，离休人员、二等乙级伤残军人、建国初期老干部满意度达92%以上。</t>
  </si>
  <si>
    <t>存在问题：</t>
  </si>
  <si>
    <t>1.预算不够精准。离休人员医药费具有不可控性，如果当年有危重病人医疗费就会大幅度增加，造成了预算难度大，准确性不高。                                                                                                             
2.由于我市紧邻成都，成都医疗资源较为丰富，导致二等乙级伤残军人异地医疗费用较高，增加了管理难度。</t>
  </si>
  <si>
    <t>改进措施：</t>
  </si>
  <si>
    <t>1.提高预算精准度。2.加强对协议医院和协议零售药店的监督，规范医疗行为，避免过度医疗和不合理诊疗等违规行为。</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</si>
  <si>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</si>
  <si>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</si>
  <si>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</si>
  <si>
    <t>填报人：罗德竞、杜玉</t>
  </si>
  <si>
    <t>联系电话：0838-5238296</t>
  </si>
  <si>
    <t>自评时间： 2024 年 6 月  21 日</t>
  </si>
  <si>
    <t>参保人员服务成本经费</t>
  </si>
  <si>
    <t>行政运行类</t>
  </si>
  <si>
    <t>参保登记股</t>
  </si>
  <si>
    <t>1.保证参保人员医疗保险关系续接；2.保证参保人员顺利高效完成参保及时享受待遇报销；3.保证医保大厅高效运转。</t>
  </si>
  <si>
    <t>1.参保人员医疗保险关系续接及时；2.参保人员顺利高效完成参保;3.待遇报销及时准确；4.医保大厅高效运转。</t>
  </si>
  <si>
    <t>参保人员医疗保险关系续接及时，在规定时限内办结，2023年累计办理医保关系转移接续4165件，其中转入2700件，转出1465件，确保参保人待遇能及时接续</t>
  </si>
  <si>
    <t xml:space="preserve">                                                                        </t>
  </si>
  <si>
    <t>医疗保险参保服务成本</t>
  </si>
  <si>
    <t>≤4万元</t>
  </si>
  <si>
    <t>4万元</t>
  </si>
  <si>
    <t>医疗保险关系转入份数</t>
  </si>
  <si>
    <t>≥600份</t>
  </si>
  <si>
    <t>2700份</t>
  </si>
  <si>
    <t>疫情结束，人员流动增大，医疗转移人数大幅度增加。</t>
  </si>
  <si>
    <t>医疗保险关系转出份数</t>
  </si>
  <si>
    <t>≥1000份</t>
  </si>
  <si>
    <t>1465份</t>
  </si>
  <si>
    <t>医疗保险关系转移完成率</t>
  </si>
  <si>
    <t>≥100%</t>
  </si>
  <si>
    <t>保证医疗保险转移人员关系顺利接续</t>
  </si>
  <si>
    <t>参保人员满意度</t>
  </si>
  <si>
    <t>限时办结</t>
  </si>
  <si>
    <t>项目绩效（特性50分）</t>
  </si>
  <si>
    <t>行政运行类（包括会议、培训类项目）（50分</t>
  </si>
  <si>
    <t>达到计划能力</t>
  </si>
  <si>
    <t>达到计划能力的抽样项目点个数/抽样项目点总数×100%。</t>
  </si>
  <si>
    <t>x=100%</t>
  </si>
  <si>
    <t>90%≤x＜100%</t>
  </si>
  <si>
    <t>80%≤x＜90%</t>
  </si>
  <si>
    <t>70%≤x＜80%</t>
  </si>
  <si>
    <t>x＜70%</t>
  </si>
  <si>
    <t>保障（实施）效果</t>
  </si>
  <si>
    <t>保障效果情况</t>
  </si>
  <si>
    <t>好</t>
  </si>
  <si>
    <t>项目实施后保障效果状况。</t>
  </si>
  <si>
    <t>较好</t>
  </si>
  <si>
    <t>较差</t>
  </si>
  <si>
    <t>差</t>
  </si>
  <si>
    <t>该项目自评得分 98.5分，该项目保证了参保人员医疗保险关系续接及时，保障了参保人员顺利高效完成参保，及时享受待遇报销，医保大厅高效运转。</t>
  </si>
  <si>
    <t>因为疫情结束后人员流动大幅度增加，导致预算编制不够准确。</t>
  </si>
  <si>
    <t>1.进一步规范绩效目标编制，在编制项目资金绩效目标时要求指向明确、细化量化、合理可行、相应匹配。2.组织岗位实务学习与培训，及时更新业务知识，让财务人员通过学习能够科学合理地编制部门预算，切实提高部门预算收支管理水平。</t>
  </si>
  <si>
    <t>填报人：黄晓旌、杜玉</t>
  </si>
  <si>
    <t>联系电话：0838-5235996</t>
  </si>
  <si>
    <t>自评时间： 2024 年 6 月 25  日</t>
  </si>
  <si>
    <t>定点医药机构证书标牌制作</t>
  </si>
  <si>
    <t>稽核监管股</t>
  </si>
  <si>
    <t>统一制作定点零售药店、定点医疗机构标识，加强定点标牌管理。</t>
  </si>
  <si>
    <t>统一制作定点零售药店、定点医疗机构标识 296个，加强了定点医药机构标牌管理。</t>
  </si>
  <si>
    <t>按照一次性报价比选选出 1 家中标机构制作医药机构标牌 296个，各定点医药机构按规定领取并在店内悬挂。</t>
  </si>
  <si>
    <t>标牌制作成本</t>
  </si>
  <si>
    <t>≤135元/个</t>
  </si>
  <si>
    <t>定点医药机构数量</t>
  </si>
  <si>
    <t>≥290家</t>
  </si>
  <si>
    <t>296家</t>
  </si>
  <si>
    <t>统一标牌配置率</t>
  </si>
  <si>
    <t>≥95%</t>
  </si>
  <si>
    <t>增进社会公众对定点医药机构的认知</t>
  </si>
  <si>
    <t>显著增进</t>
  </si>
  <si>
    <t>定点医药机构满意度</t>
  </si>
  <si>
    <t>12月底之前完成95%标牌配置</t>
  </si>
  <si>
    <t>统一制作定点零售药店、定点医疗机构标识 296 个，加强了标牌管理。</t>
  </si>
  <si>
    <t>无。</t>
  </si>
  <si>
    <t>医保基金监管购买第三方服务费</t>
  </si>
  <si>
    <t>通过政府购买服务引入第三方力量协助我局进行基金监管工作，充实监管人员力量，提升监管的专业性、精准性、效益性，维护医保基金安全，维护参保群众权益，稳定就医秩序强化基金监管力量。</t>
  </si>
  <si>
    <t>引入人寿保险公司参与医保基金监管，监管的专业性、精准性、效益性显著提升。</t>
  </si>
  <si>
    <t>按照一次性报价比选，选出人寿保险公司共参与医保基金监管，2023年6 月底之前完成共计10 家医药机构医保基金使用专项检查，其中发二级医疗机构 4 家;一级医疗机构3家;未定级医疗机构3家。</t>
  </si>
  <si>
    <t>一级医疗机构每家监管检查服务费</t>
  </si>
  <si>
    <t>≤0.5万元/家</t>
  </si>
  <si>
    <t>0.4万元/家</t>
  </si>
  <si>
    <t>二级医疗机构每家监管检查服务费</t>
  </si>
  <si>
    <t>≤0.9万元/家</t>
  </si>
  <si>
    <t>0.8万元/家</t>
  </si>
  <si>
    <t xml:space="preserve">未定级医疗机构检查服务费      </t>
  </si>
  <si>
    <t>≤0.2万元/家</t>
  </si>
  <si>
    <t>0.2万元/家</t>
  </si>
  <si>
    <t>≥9家</t>
  </si>
  <si>
    <t>10家</t>
  </si>
  <si>
    <t>监管检查完成率</t>
  </si>
  <si>
    <t>医保综合监管能力</t>
  </si>
  <si>
    <t>显著提升</t>
  </si>
  <si>
    <t>基金监管专业性、精准性、效益性提高</t>
  </si>
  <si>
    <t>显著提高</t>
  </si>
  <si>
    <t>遏制减少基金欺诈现象的发生</t>
  </si>
  <si>
    <t>显著减少</t>
  </si>
  <si>
    <t>使用人员满意度</t>
  </si>
  <si>
    <t>≥80%</t>
  </si>
  <si>
    <t>2023年10月底之前</t>
  </si>
  <si>
    <t xml:space="preserve">项目自评100分。中国人寿保险有限公司德阳分公司按照合同要求，完成对10家定点医疗机构专项检查工作，通过购买服务委托第三方专业机构协助医保部门开展部分基层医疗机构专项抽查，有效弥补了专业知识及人员配备的不足，通过“以检代训”的方式，进一步加强全市医保经办机构管理，有效维护了医保基金安全。通过开展引入第三方参与医保基金监管，监管的专业性、精准性、效益性显著提升。本年度“医保基金监管购买第三方服务费”使用管理规范，按计划完成，社会效益良好，项目可持续性强，服务对象比较满意。             </t>
  </si>
  <si>
    <t>1.对项目支出绩效评价工作的思路、方法、操作规程认识不够深入，部分评价指标设置和证据收集有待进一步完善。2.购买第三方监管服务经费不足。</t>
  </si>
  <si>
    <t>1.在总结项目支出评价经验的基础上，进一步改进工作措施，完善和细化指标内容，力求更加科学合理。加强项目实施过程中的相关材料收集，完善佐证材料。2.增加购买第三方监管服务经费财政预算</t>
  </si>
  <si>
    <t>职工大额医补工作经费</t>
  </si>
  <si>
    <t>医保中心</t>
  </si>
  <si>
    <t>1.开展日常抽查、畅通投诉举报渠道、开展承办服务质量评价等多种方式对承保公司承办职工大额医补事项进行监督检查，并会同财政部门定期对承保公司职工大额医补合同履约情况、服务效率和服务质量等进行考核，对违法违约行为及时处理，督促承保公司按合同要求提高服务质量和水平，维护参保人员信息安全。
2.通过多方式加强定点医药监督管理，防控不合理医疗行为和费用，保障医疗服务质量。
3.规范简化经办流程、手续及材料，保障职工及时参保和享受待遇，提升参保人员满意度。</t>
  </si>
  <si>
    <t>完成部门承担的全市医疗保障工作职责，参保人员顺利高效完成大额医补参保，检查定点医疗机构和承保公司。</t>
  </si>
  <si>
    <r>
      <rPr>
        <sz val="10"/>
        <color rgb="FF000000"/>
        <rFont val="宋体"/>
        <family val="3"/>
        <charset val="134"/>
      </rPr>
      <t xml:space="preserve">完成大额医补参保7.33万人，检查定点医疗机构和承保公司数量28家。 </t>
    </r>
    <r>
      <rPr>
        <sz val="10"/>
        <color rgb="FFFF0000"/>
        <rFont val="宋体"/>
        <family val="3"/>
        <charset val="134"/>
      </rPr>
      <t xml:space="preserve">  </t>
    </r>
  </si>
  <si>
    <t>大额医补工作经费</t>
  </si>
  <si>
    <t>≤2万元</t>
  </si>
  <si>
    <t>2万元</t>
  </si>
  <si>
    <t>职工补充医保参保人数</t>
  </si>
  <si>
    <t>≥7万人</t>
  </si>
  <si>
    <t>7.33万人</t>
  </si>
  <si>
    <t>检查定点医疗机构和承保公司数量</t>
  </si>
  <si>
    <t>≥28家</t>
  </si>
  <si>
    <t>28家</t>
  </si>
  <si>
    <t>医保经办服务能力</t>
  </si>
  <si>
    <t>防控不合理医疗行为和费用，提高医疗服务质量。</t>
  </si>
  <si>
    <t>医疗服务质量提高</t>
  </si>
  <si>
    <t>≥85%</t>
  </si>
  <si>
    <t>监督检查任务按期完成率</t>
  </si>
  <si>
    <t>参保人员及时享受医保待遇</t>
  </si>
  <si>
    <t>及时</t>
  </si>
  <si>
    <t>项目自评  100 分。加强了定点医药监督管理，防控不合理医疗行为和费用，保障医疗服务质量，督促承保公司按合同要求提高服务质量和水平，维护参保人员信息安全。</t>
  </si>
  <si>
    <t>日常抽查力度有待加强。</t>
  </si>
  <si>
    <t>深入与承保公司职工大额医补合同执行工作的沟通、在服务效率和服务质量等方面加强考核，增加财政预算。</t>
  </si>
  <si>
    <t>医疗保障业务档案管理与纸质档案数字化处理经费</t>
  </si>
  <si>
    <t>填报人：张兴全、杜玉</t>
  </si>
  <si>
    <t>自评时间： 2024 年  6月  21 日</t>
  </si>
  <si>
    <t>医疗保障业务档案整理与纸质档案数字化处理经费</t>
  </si>
  <si>
    <t>综合股</t>
  </si>
  <si>
    <t>为进一步规范医保业务档案管理，维护档案真实、完整与安全，适应现代化档案管理和查询、利用工作的需要，更好地服务广大参保群众、参保企事业单位。</t>
  </si>
  <si>
    <t>医保业务档案进一步规范，档案人防、物防、技防“三位一体”安全体系得到有效提高，档案基础业务扎实推进，档案开放利用得到有效提升。</t>
  </si>
  <si>
    <t>1.购买档案管理软件，加强档案信息化管理。2.购买档案柜，完成业务档案整理归档1100盒，查询85人次。</t>
  </si>
  <si>
    <t>档案管理成本</t>
  </si>
  <si>
    <t>≤3万元</t>
  </si>
  <si>
    <t>3万元</t>
  </si>
  <si>
    <t>定购专业档案盒</t>
  </si>
  <si>
    <t>≥500个</t>
  </si>
  <si>
    <t>1100个</t>
  </si>
  <si>
    <t>档案整理数量</t>
  </si>
  <si>
    <t>≥500盒</t>
  </si>
  <si>
    <t>1100盒</t>
  </si>
  <si>
    <t>档案整理合格率</t>
  </si>
  <si>
    <t>档案管理规范化提高</t>
  </si>
  <si>
    <t>维护档案真实、完成与安全</t>
  </si>
  <si>
    <t>较好地维护了档案真实、完成与安全</t>
  </si>
  <si>
    <t>12月底完成当年10月之前全部档案整理</t>
  </si>
  <si>
    <t>项目自评 98分。档案整理工作按照计划进行，档案的数量和种类得到详细记录，工作标准和规范得到有效执行，档案整理的质量得到提升，使档案的查询和管理更加高效，员工的素质得到提高，工作效率得到显著提升。</t>
  </si>
  <si>
    <t>1.档案管理人员管理水平问题，档案管理员的专业管理水平有待提高2.档案管理信息化建设不够完善</t>
  </si>
  <si>
    <t>1.继续加强档案管理系统的建设，提高查询的效率2.加强档案管理人员的培训和专业素养的提升3.定期开展档案整理工作的质量评估4.与相关部门和人员密切合作，共同完善档案整理工作流程。</t>
  </si>
  <si>
    <t>自评时间： 2024 年 6 月21 日</t>
  </si>
  <si>
    <t>医疗保障综合监管工作经费</t>
  </si>
  <si>
    <t>1、保障对定点医疗机构、定点零售药店的日常监管、专项治理工作的开展；2、加强打击欺诈骗保工作力度，切实保障医保基金合理有效使用。3、有效提升综合监管能力。</t>
  </si>
  <si>
    <t>开展对定点医药机构的日常监管、专项治理工作，加强打击欺诈骗保工作力度，切实维护了医保基金安全。</t>
  </si>
  <si>
    <t>按照省市监管计划，对30家定点医疗机构、378家定点零售药店、诊所开展日常监管、专项检查工作。2023年12底前完成。</t>
  </si>
  <si>
    <t>医保综合监管工作成本</t>
  </si>
  <si>
    <t>≤27万元</t>
  </si>
  <si>
    <t>27万元</t>
  </si>
  <si>
    <t>检查定点医药机构</t>
  </si>
  <si>
    <t>≥380家</t>
  </si>
  <si>
    <t>408家</t>
  </si>
  <si>
    <t>对特殊疾病药店专项检查及日常管理覆盖率</t>
  </si>
  <si>
    <t>对定点医疗机构专项检查及日常监管覆盖率</t>
  </si>
  <si>
    <t>对投诉、举报、智能监管发现问题追踪检查覆盖率</t>
  </si>
  <si>
    <t>打击欺诈骗保、维护基金安全</t>
  </si>
  <si>
    <t>维护基金运行安全</t>
  </si>
  <si>
    <t>明显减少</t>
  </si>
  <si>
    <t>保障对象满意度</t>
  </si>
  <si>
    <t>及时办理</t>
  </si>
  <si>
    <r>
      <rPr>
        <sz val="10"/>
        <color rgb="FF000000"/>
        <rFont val="宋体"/>
        <family val="3"/>
        <charset val="134"/>
      </rPr>
      <t xml:space="preserve">项目自评 100 分。通过开展对定点医药机构的日常监管、专项治理工作，提升综合监管能力，加强打击欺诈骗保高压态势，切实维护了医保基金安全。 </t>
    </r>
    <r>
      <rPr>
        <sz val="10"/>
        <color rgb="FFFF0000"/>
        <rFont val="宋体"/>
        <family val="3"/>
        <charset val="134"/>
      </rPr>
      <t xml:space="preserve"> </t>
    </r>
  </si>
  <si>
    <t>监管力量不足。</t>
  </si>
  <si>
    <t>增加复合型人才及经费保障。</t>
  </si>
  <si>
    <t>填报人：杜玉</t>
  </si>
  <si>
    <t>基本医疗保障工作经费</t>
  </si>
  <si>
    <t>广汉市医疗保障事务中心</t>
  </si>
  <si>
    <t>贯彻落实全市统一的城镇职工医疗保险、城乡居民医疗保险等制度，完成部门承担的全市医疗保障工作职责，为全市41.5万名城乡居民和14万名城镇职工基本医疗保险参保人员提供参保登记和待遇支付等保障工作，确保全市参保对象的权益和社会保险待遇。</t>
  </si>
  <si>
    <t>完成部门承担的全市医疗保障工作职责，为全市41.5万名城乡居民和14万名城镇职工基本医疗保险参保人员提供参保登记和待遇支付等保障工作，确保全市参保对象的权益和社会保险待遇。</t>
  </si>
  <si>
    <t>1.完成基本医保任务参保总人数54.49万人，其中城乡居民基本医保参保总人数39.89万人，职工医保参保总人数14.6人。2.持续打造“15分钟医保服务圈”，新建10家定点医疗机构“医保服务站”，分别新增8项和6项高频服务事项入驻镇（街道）、村（社区）医保服务窗口办理。3.医保电子凭证推广应用，开通医保结算“刷脸”支付服务。4.为参保群众提供医疗待遇保障服务90.47万人次。</t>
  </si>
  <si>
    <t>医疗保障工作成本</t>
  </si>
  <si>
    <t>≤26万元</t>
  </si>
  <si>
    <t>26万元</t>
  </si>
  <si>
    <t>城乡职工基本医疗保险参保人数</t>
  </si>
  <si>
    <t>≥14万人</t>
  </si>
  <si>
    <t>14.95万人</t>
  </si>
  <si>
    <t>城乡居民基本医疗保险参保人数</t>
  </si>
  <si>
    <t>≥40万人</t>
  </si>
  <si>
    <t>39.98万人</t>
  </si>
  <si>
    <t>城镇职工基本医疗保险参保单位数</t>
  </si>
  <si>
    <t>≥5000户</t>
  </si>
  <si>
    <t>5100户</t>
  </si>
  <si>
    <t>居民参保推进、培训会</t>
  </si>
  <si>
    <t>≥4次</t>
  </si>
  <si>
    <t>12次</t>
  </si>
  <si>
    <t>根据“医保明白人”宣传工作要求，对12个镇街分别开展了专场培训会。</t>
  </si>
  <si>
    <t>医保经办服务标准化、规范化、便民化</t>
  </si>
  <si>
    <t>有所提升</t>
  </si>
  <si>
    <t>培训人员合格率</t>
  </si>
  <si>
    <t>提高参保人员医疗保障</t>
  </si>
  <si>
    <t>参保群众政策知晓率</t>
  </si>
  <si>
    <t>参保群众满意度</t>
  </si>
  <si>
    <t>项目自评  99.25  分。我局医保工作项目实施过程中严格按照国家、省、市财政资金的管理相关规定，资金管理、费用支出等制度健全，专款专用每项费用支出都严格按财务管理制度执行。在资金执行过程中，严格遵照会计制度的相关规定进行开支，坚决杜绝乱支错支现象发生，不仅保障资金的安全，也促进资金使用效益的最大化。项目资金支出按照规定流程审批，符合财务管理制度要求，项目建设取得良好的成效。</t>
  </si>
  <si>
    <t>1.部分评价指标设置和证据收集有待进一步完善。2.医疗保障工作经费紧缺。</t>
  </si>
  <si>
    <t>1.加强预算绩效管理，合理设置预算绩效目标。2.增加部门经费预算，确保医保服务大厅的高效运作。</t>
  </si>
  <si>
    <t>自评时间： 2024 年 6 月 21  日</t>
  </si>
  <si>
    <t>保安服务经费</t>
  </si>
  <si>
    <t>广汉市医疗保障局</t>
  </si>
  <si>
    <t>保护单位财产安全，维护医保服务区的正常秩序。</t>
  </si>
  <si>
    <t>按时足额支付保安服务费8.64万元，医保服务区秩序正常。</t>
  </si>
  <si>
    <t>1.2023年按照签订保安服务协议按时足额支付保安服务费。2.督促做好保安服务工作。</t>
  </si>
  <si>
    <t>保安服务成本</t>
  </si>
  <si>
    <t>≤8.64万元</t>
  </si>
  <si>
    <t>8.64万元</t>
  </si>
  <si>
    <t>人数</t>
  </si>
  <si>
    <t>2人</t>
  </si>
  <si>
    <t>单位正常运转</t>
  </si>
  <si>
    <t>运转正常</t>
  </si>
  <si>
    <t>单位员工满意度</t>
  </si>
  <si>
    <t>按时支付</t>
  </si>
  <si>
    <t>项目自评100分。严格按照相关财务管理办法根据年初预算按时足额支付保安服务费，年度绩效目标完成较好，维护了医保服务区的正常秩序保护了财产安全。</t>
  </si>
  <si>
    <t>随着人工成本的提高以及医保服务质量需求的提高，保安人员的素养也随着需求的提升，人工成本逐年增加，随着社会平均工资逐年递增，增加保安服务费财政预算。</t>
  </si>
  <si>
    <t>宣传经费</t>
  </si>
  <si>
    <t>通过开展基本医疗保险制参保缴费、待遇享受、异地就医报销、经办业务流程、稽核监管等为重点宣传内容的政策宣传，在全市营造"了解医保、关心医保、走进医保"的良好氛围，全面提高群众医保政策知晓度。</t>
  </si>
  <si>
    <t>1.定制医保政策明白卡和宣传资料，精准宣传医保政策。开展医保政策培训会40场2000余人次，发放政策明白卡3000余份。2.开展医保基金监管集中宣传月活动，自主创作《金卡银卡好人卡》《不得行》宣传视频。</t>
  </si>
  <si>
    <t>宣传成本</t>
  </si>
  <si>
    <t>≤2.5万元</t>
  </si>
  <si>
    <t>2.5万元</t>
  </si>
  <si>
    <t>政策指南、宣传折页</t>
  </si>
  <si>
    <t>≥10万份</t>
  </si>
  <si>
    <t>1.1万份</t>
  </si>
  <si>
    <t>医保政策知晓率</t>
  </si>
  <si>
    <t>扩大政策影响力、提高政策透明度</t>
  </si>
  <si>
    <t>相关部门和参保对象满意度</t>
  </si>
  <si>
    <t>2023年12月31日之前</t>
  </si>
  <si>
    <t>项目自评 100 分。通过开展基本医疗保险制参保缴费、待遇享受、异地就医报销、经办业务流程、稽核监管等为重点宣传内容的政策宣传，在全市营造"了解医保、关心医保、走进医保"的良好氛围，全面提高群众医保政策知晓度。</t>
  </si>
  <si>
    <t>宣传经费不足.</t>
  </si>
  <si>
    <t>增加宣传经费财政预算</t>
  </si>
  <si>
    <t>二级指标</t>
    <phoneticPr fontId="20" type="noConversion"/>
  </si>
</sst>
</file>

<file path=xl/styles.xml><?xml version="1.0" encoding="utf-8"?>
<styleSheet xmlns="http://schemas.openxmlformats.org/spreadsheetml/2006/main">
  <numFmts count="1">
    <numFmt numFmtId="43" formatCode="_ * #,##0.00_ ;_ * \-#,##0.00_ ;_ * &quot;-&quot;??_ ;_ @_ "/>
  </numFmts>
  <fonts count="21">
    <font>
      <sz val="12"/>
      <name val="宋体"/>
      <charset val="134"/>
    </font>
    <font>
      <sz val="11"/>
      <color indexed="8"/>
      <name val="等线"/>
      <charset val="134"/>
    </font>
    <font>
      <sz val="10"/>
      <color indexed="8"/>
      <name val="宋体"/>
      <charset val="134"/>
    </font>
    <font>
      <sz val="9"/>
      <name val="宋体"/>
      <charset val="134"/>
    </font>
    <font>
      <b/>
      <sz val="11"/>
      <color indexed="8"/>
      <name val="宋体"/>
      <charset val="134"/>
    </font>
    <font>
      <sz val="22"/>
      <color rgb="FF000000"/>
      <name val="方正小标宋简体"/>
      <charset val="134"/>
    </font>
    <font>
      <sz val="22"/>
      <color indexed="8"/>
      <name val="方正小标宋简体"/>
      <charset val="134"/>
    </font>
    <font>
      <sz val="10"/>
      <color rgb="FF000000"/>
      <name val="宋体"/>
      <family val="3"/>
      <charset val="134"/>
    </font>
    <font>
      <sz val="10"/>
      <name val="宋体"/>
      <family val="3"/>
      <charset val="134"/>
    </font>
    <font>
      <b/>
      <sz val="10"/>
      <name val="宋体"/>
      <family val="3"/>
      <charset val="134"/>
    </font>
    <font>
      <b/>
      <sz val="10"/>
      <color indexed="8"/>
      <name val="宋体"/>
      <family val="3"/>
      <charset val="134"/>
    </font>
    <font>
      <b/>
      <sz val="8"/>
      <color indexed="8"/>
      <name val="宋体"/>
      <family val="3"/>
      <charset val="134"/>
    </font>
    <font>
      <sz val="8"/>
      <color indexed="8"/>
      <name val="宋体"/>
      <family val="3"/>
      <charset val="134"/>
    </font>
    <font>
      <b/>
      <sz val="8"/>
      <name val="宋体"/>
      <family val="3"/>
      <charset val="134"/>
    </font>
    <font>
      <b/>
      <sz val="11"/>
      <name val="宋体"/>
      <family val="3"/>
      <charset val="134"/>
    </font>
    <font>
      <sz val="10"/>
      <color rgb="FFFF0000"/>
      <name val="宋体"/>
      <family val="3"/>
      <charset val="134"/>
    </font>
    <font>
      <sz val="11"/>
      <color indexed="8"/>
      <name val="宋体"/>
      <family val="3"/>
      <charset val="134"/>
    </font>
    <font>
      <sz val="10"/>
      <name val="Helv"/>
      <family val="2"/>
    </font>
    <font>
      <sz val="22"/>
      <color rgb="FF000000"/>
      <name val="宋体"/>
      <family val="3"/>
      <charset val="134"/>
    </font>
    <font>
      <sz val="12"/>
      <name val="宋体"/>
      <family val="3"/>
      <charset val="134"/>
    </font>
    <font>
      <sz val="9"/>
      <name val="宋体"/>
      <family val="3"/>
      <charset val="134"/>
    </font>
  </fonts>
  <fills count="5">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43" fontId="16" fillId="0" borderId="0">
      <alignment vertical="top"/>
      <protection locked="0"/>
    </xf>
    <xf numFmtId="0" fontId="1" fillId="0" borderId="0">
      <protection locked="0"/>
    </xf>
    <xf numFmtId="0" fontId="19" fillId="0" borderId="0">
      <protection locked="0"/>
    </xf>
    <xf numFmtId="0" fontId="17" fillId="0" borderId="0">
      <protection locked="0"/>
    </xf>
  </cellStyleXfs>
  <cellXfs count="123">
    <xf numFmtId="0" fontId="0" fillId="0" borderId="0" xfId="0">
      <alignment vertical="center"/>
    </xf>
    <xf numFmtId="0" fontId="1" fillId="0" borderId="0" xfId="2" applyFont="1" applyAlignment="1" applyProtection="1">
      <alignment vertical="center"/>
    </xf>
    <xf numFmtId="0" fontId="2" fillId="0" borderId="0" xfId="2" applyFont="1" applyAlignment="1" applyProtection="1">
      <alignment vertical="center"/>
    </xf>
    <xf numFmtId="0" fontId="3" fillId="0" borderId="0" xfId="2" applyFont="1" applyFill="1" applyAlignment="1" applyProtection="1">
      <alignment horizontal="left" vertical="center" wrapText="1"/>
    </xf>
    <xf numFmtId="0" fontId="4" fillId="0" borderId="0" xfId="2" applyFont="1" applyAlignment="1" applyProtection="1">
      <alignment horizontal="left" vertical="center"/>
    </xf>
    <xf numFmtId="0" fontId="8" fillId="0" borderId="0" xfId="0" applyFont="1" applyAlignment="1">
      <alignment horizontal="center" vertical="center" wrapText="1"/>
    </xf>
    <xf numFmtId="0" fontId="2" fillId="0" borderId="2" xfId="2" applyFont="1" applyBorder="1" applyAlignment="1" applyProtection="1">
      <alignment horizontal="left" vertical="center" wrapText="1"/>
    </xf>
    <xf numFmtId="0" fontId="2" fillId="2" borderId="2" xfId="2" applyFont="1" applyFill="1" applyBorder="1" applyAlignment="1" applyProtection="1">
      <alignment horizontal="left" vertical="center" wrapText="1"/>
    </xf>
    <xf numFmtId="0" fontId="8" fillId="2" borderId="2" xfId="0" applyFont="1" applyFill="1" applyBorder="1" applyAlignment="1">
      <alignment horizontal="center" vertical="center" shrinkToFit="1"/>
    </xf>
    <xf numFmtId="43" fontId="2" fillId="2" borderId="2" xfId="1" applyFont="1" applyFill="1" applyBorder="1" applyAlignment="1" applyProtection="1">
      <alignment horizontal="center" vertical="center" wrapText="1"/>
    </xf>
    <xf numFmtId="43" fontId="2" fillId="2" borderId="2" xfId="1" applyFont="1" applyFill="1" applyBorder="1" applyAlignment="1" applyProtection="1">
      <alignment horizontal="left" vertical="center" wrapText="1"/>
    </xf>
    <xf numFmtId="43" fontId="2" fillId="2" borderId="2" xfId="1" applyFont="1" applyFill="1" applyBorder="1" applyAlignment="1" applyProtection="1">
      <alignment horizontal="right" vertical="center" wrapText="1"/>
    </xf>
    <xf numFmtId="0" fontId="8" fillId="2" borderId="2" xfId="2" applyFont="1" applyFill="1" applyBorder="1" applyAlignment="1" applyProtection="1">
      <alignment horizontal="center" vertical="center" shrinkToFit="1"/>
    </xf>
    <xf numFmtId="43" fontId="2" fillId="2" borderId="2" xfId="2" applyNumberFormat="1" applyFont="1" applyFill="1" applyBorder="1" applyAlignment="1" applyProtection="1">
      <alignment vertical="center" wrapText="1"/>
    </xf>
    <xf numFmtId="43" fontId="2" fillId="0" borderId="2" xfId="1" applyFont="1" applyBorder="1" applyAlignment="1" applyProtection="1">
      <alignment horizontal="right" vertical="center" wrapText="1"/>
    </xf>
    <xf numFmtId="0" fontId="10" fillId="2" borderId="2" xfId="2" applyFont="1" applyFill="1" applyBorder="1" applyAlignment="1" applyProtection="1">
      <alignment horizontal="center" vertical="center" wrapText="1"/>
    </xf>
    <xf numFmtId="43" fontId="11" fillId="2" borderId="2" xfId="1" applyFont="1" applyFill="1" applyBorder="1" applyAlignment="1" applyProtection="1">
      <alignment horizontal="right" vertical="center" wrapText="1"/>
    </xf>
    <xf numFmtId="43" fontId="11" fillId="2" borderId="2" xfId="1" applyFont="1" applyFill="1" applyBorder="1" applyAlignment="1" applyProtection="1">
      <alignment horizontal="center" vertical="center" wrapText="1"/>
    </xf>
    <xf numFmtId="0" fontId="2" fillId="0" borderId="2" xfId="2" applyFont="1" applyBorder="1" applyAlignment="1" applyProtection="1">
      <alignment horizontal="center" vertical="center" wrapText="1"/>
    </xf>
    <xf numFmtId="43" fontId="12" fillId="0" borderId="2" xfId="1" applyFont="1" applyBorder="1" applyAlignment="1" applyProtection="1">
      <alignment horizontal="right" vertical="center" wrapText="1"/>
    </xf>
    <xf numFmtId="0" fontId="8" fillId="2" borderId="2" xfId="3" applyFont="1" applyFill="1" applyBorder="1" applyAlignment="1" applyProtection="1">
      <alignment horizontal="left" vertical="center" wrapText="1"/>
    </xf>
    <xf numFmtId="0" fontId="2" fillId="2" borderId="2" xfId="2" applyFont="1" applyFill="1" applyBorder="1" applyAlignment="1" applyProtection="1">
      <alignment vertical="center"/>
    </xf>
    <xf numFmtId="43" fontId="12" fillId="0" borderId="2" xfId="1" applyFont="1" applyBorder="1" applyAlignment="1" applyProtection="1">
      <alignment horizontal="right" vertical="center"/>
    </xf>
    <xf numFmtId="0" fontId="7" fillId="0" borderId="2" xfId="2" applyFont="1" applyBorder="1" applyAlignment="1" applyProtection="1">
      <alignment horizontal="left" vertical="center" wrapText="1"/>
    </xf>
    <xf numFmtId="9" fontId="2" fillId="0" borderId="2" xfId="2" applyNumberFormat="1" applyFont="1" applyBorder="1" applyAlignment="1" applyProtection="1">
      <alignment horizontal="left" vertical="center" wrapText="1"/>
    </xf>
    <xf numFmtId="0" fontId="7" fillId="2" borderId="2" xfId="2" applyFont="1" applyFill="1" applyBorder="1" applyAlignment="1" applyProtection="1">
      <alignment horizontal="left" vertical="center" wrapText="1"/>
    </xf>
    <xf numFmtId="0" fontId="9" fillId="2" borderId="2" xfId="4" applyFont="1" applyFill="1" applyBorder="1" applyAlignment="1" applyProtection="1">
      <alignment horizontal="center" vertical="center" wrapText="1"/>
    </xf>
    <xf numFmtId="43" fontId="13" fillId="2" borderId="2" xfId="1" applyFont="1" applyFill="1" applyBorder="1" applyAlignment="1" applyProtection="1">
      <alignment horizontal="right" vertical="center" wrapText="1"/>
    </xf>
    <xf numFmtId="0" fontId="8" fillId="2" borderId="2" xfId="4" applyFont="1" applyFill="1" applyBorder="1" applyAlignment="1" applyProtection="1">
      <alignment horizontal="left" vertical="center" wrapText="1"/>
    </xf>
    <xf numFmtId="9" fontId="8" fillId="0" borderId="2" xfId="3" applyNumberFormat="1" applyFont="1" applyFill="1" applyBorder="1" applyAlignment="1" applyProtection="1">
      <alignment horizontal="left" vertical="center" wrapText="1"/>
    </xf>
    <xf numFmtId="0" fontId="8" fillId="0" borderId="2" xfId="4" applyFont="1" applyFill="1" applyBorder="1" applyAlignment="1" applyProtection="1">
      <alignment horizontal="center" vertical="center" wrapText="1"/>
    </xf>
    <xf numFmtId="0" fontId="8" fillId="0" borderId="0" xfId="0" applyFont="1">
      <alignment vertical="center"/>
    </xf>
    <xf numFmtId="0" fontId="2" fillId="0" borderId="2" xfId="2" applyFont="1" applyBorder="1" applyAlignment="1" applyProtection="1">
      <alignment vertical="center" wrapText="1"/>
    </xf>
    <xf numFmtId="0" fontId="8" fillId="4" borderId="2" xfId="3" applyFont="1" applyFill="1" applyBorder="1" applyAlignment="1" applyProtection="1">
      <alignment horizontal="center" vertical="center" wrapText="1"/>
    </xf>
    <xf numFmtId="0" fontId="10" fillId="2" borderId="2" xfId="2" applyFont="1" applyFill="1" applyBorder="1" applyAlignment="1" applyProtection="1">
      <alignment vertical="center" wrapText="1"/>
    </xf>
    <xf numFmtId="9" fontId="8" fillId="0" borderId="2" xfId="3" applyNumberFormat="1" applyFont="1" applyFill="1" applyBorder="1" applyAlignment="1" applyProtection="1">
      <alignment horizontal="center" vertical="center" wrapText="1"/>
    </xf>
    <xf numFmtId="0" fontId="8" fillId="0" borderId="2" xfId="3" applyFont="1" applyFill="1" applyBorder="1" applyAlignment="1" applyProtection="1">
      <alignment horizontal="center" vertical="center" wrapText="1"/>
    </xf>
    <xf numFmtId="0" fontId="2" fillId="0" borderId="2" xfId="2" applyFont="1" applyBorder="1" applyAlignment="1" applyProtection="1">
      <alignment vertical="center"/>
    </xf>
    <xf numFmtId="0" fontId="2" fillId="2" borderId="2" xfId="2" applyFont="1" applyFill="1" applyBorder="1" applyAlignment="1" applyProtection="1">
      <alignment vertical="center" wrapText="1"/>
    </xf>
    <xf numFmtId="0" fontId="14" fillId="2" borderId="2" xfId="3" applyFont="1" applyFill="1" applyBorder="1" applyAlignment="1" applyProtection="1">
      <alignment horizontal="center" vertical="center" wrapText="1"/>
    </xf>
    <xf numFmtId="0" fontId="14" fillId="2" borderId="2" xfId="4" applyFont="1" applyFill="1" applyBorder="1" applyAlignment="1" applyProtection="1">
      <alignment horizontal="center" vertical="center" wrapText="1"/>
    </xf>
    <xf numFmtId="0" fontId="2" fillId="2" borderId="3" xfId="2" applyFont="1" applyFill="1" applyBorder="1" applyAlignment="1" applyProtection="1">
      <alignment horizontal="left" vertical="center" wrapText="1"/>
    </xf>
    <xf numFmtId="0" fontId="7" fillId="2" borderId="4" xfId="2" applyFont="1" applyFill="1" applyBorder="1" applyAlignment="1" applyProtection="1">
      <alignment horizontal="left" vertical="center" wrapText="1"/>
    </xf>
    <xf numFmtId="31" fontId="2" fillId="0" borderId="2" xfId="2" applyNumberFormat="1" applyFont="1" applyBorder="1" applyAlignment="1" applyProtection="1">
      <alignment horizontal="left" vertical="center" wrapText="1"/>
    </xf>
    <xf numFmtId="0" fontId="7" fillId="0" borderId="2" xfId="2" applyFont="1" applyBorder="1" applyAlignment="1" applyProtection="1">
      <alignment vertical="center" wrapText="1"/>
    </xf>
    <xf numFmtId="9" fontId="7" fillId="0" borderId="2" xfId="2" applyNumberFormat="1" applyFont="1" applyBorder="1" applyAlignment="1" applyProtection="1">
      <alignment horizontal="left" vertical="center" wrapText="1"/>
    </xf>
    <xf numFmtId="0" fontId="4" fillId="0" borderId="0" xfId="2" applyFont="1" applyAlignment="1" applyProtection="1">
      <alignment horizontal="center" vertical="center"/>
    </xf>
    <xf numFmtId="0" fontId="7" fillId="2" borderId="3" xfId="2" applyFont="1" applyFill="1" applyBorder="1" applyAlignment="1" applyProtection="1">
      <alignment horizontal="left" vertical="center" wrapText="1"/>
    </xf>
    <xf numFmtId="0" fontId="8" fillId="0" borderId="2" xfId="4" applyFont="1" applyFill="1" applyBorder="1" applyAlignment="1" applyProtection="1">
      <alignment horizontal="left" vertical="center" wrapText="1"/>
    </xf>
    <xf numFmtId="9" fontId="2" fillId="0" borderId="2" xfId="2" applyNumberFormat="1" applyFont="1" applyBorder="1" applyAlignment="1" applyProtection="1">
      <alignment vertical="center"/>
    </xf>
    <xf numFmtId="0" fontId="7" fillId="0" borderId="2" xfId="2" applyFont="1" applyBorder="1" applyAlignment="1" applyProtection="1">
      <alignment horizontal="center" vertical="center" wrapText="1"/>
    </xf>
    <xf numFmtId="9" fontId="2" fillId="0" borderId="2" xfId="2" applyNumberFormat="1" applyFont="1" applyBorder="1" applyAlignment="1" applyProtection="1">
      <alignment horizontal="left" vertical="center"/>
    </xf>
    <xf numFmtId="0" fontId="1" fillId="0" borderId="0" xfId="2" applyAlignment="1" applyProtection="1">
      <alignment vertical="center"/>
    </xf>
    <xf numFmtId="0" fontId="2" fillId="0" borderId="2" xfId="2" applyFont="1" applyFill="1" applyBorder="1" applyAlignment="1" applyProtection="1">
      <alignment horizontal="center" vertical="center" wrapText="1"/>
    </xf>
    <xf numFmtId="0" fontId="7" fillId="0" borderId="2" xfId="2" applyFont="1" applyFill="1" applyBorder="1" applyAlignment="1" applyProtection="1">
      <alignment horizontal="left" vertical="center" wrapText="1"/>
    </xf>
    <xf numFmtId="0" fontId="2" fillId="0" borderId="2" xfId="2" applyFont="1" applyFill="1" applyBorder="1" applyAlignment="1" applyProtection="1">
      <alignment horizontal="left" vertical="center" wrapText="1"/>
    </xf>
    <xf numFmtId="43" fontId="12" fillId="2" borderId="2" xfId="1" applyFont="1" applyFill="1" applyBorder="1" applyAlignment="1" applyProtection="1">
      <alignment horizontal="right" vertical="center" wrapText="1"/>
    </xf>
    <xf numFmtId="0" fontId="7" fillId="0" borderId="0" xfId="2" applyFont="1" applyAlignment="1" applyProtection="1">
      <alignment vertical="center"/>
    </xf>
    <xf numFmtId="0" fontId="15" fillId="0" borderId="2" xfId="2" applyFont="1" applyBorder="1" applyAlignment="1" applyProtection="1">
      <alignment horizontal="left" vertical="center" wrapText="1"/>
    </xf>
    <xf numFmtId="9" fontId="15" fillId="0" borderId="2" xfId="2" applyNumberFormat="1" applyFont="1" applyBorder="1" applyAlignment="1" applyProtection="1">
      <alignment horizontal="left" vertical="center" wrapText="1"/>
    </xf>
    <xf numFmtId="0" fontId="8" fillId="2" borderId="2" xfId="4" applyFont="1" applyFill="1" applyBorder="1" applyAlignment="1" applyProtection="1">
      <alignment vertical="center" wrapText="1"/>
    </xf>
    <xf numFmtId="9" fontId="8" fillId="0" borderId="2" xfId="4" applyNumberFormat="1" applyFont="1" applyFill="1" applyBorder="1" applyAlignment="1" applyProtection="1">
      <alignment horizontal="left" vertical="center" wrapText="1"/>
    </xf>
    <xf numFmtId="9" fontId="15" fillId="0" borderId="2" xfId="2" applyNumberFormat="1" applyFont="1" applyBorder="1" applyAlignment="1" applyProtection="1">
      <alignment vertical="center"/>
    </xf>
    <xf numFmtId="0" fontId="2" fillId="0" borderId="7" xfId="2" applyFont="1" applyBorder="1" applyAlignment="1" applyProtection="1">
      <alignment horizontal="center" vertical="center" wrapText="1"/>
    </xf>
    <xf numFmtId="0" fontId="2" fillId="0" borderId="8" xfId="2" applyFont="1" applyBorder="1" applyAlignment="1" applyProtection="1">
      <alignment horizontal="center" vertical="center" wrapText="1"/>
    </xf>
    <xf numFmtId="0" fontId="2" fillId="0" borderId="9" xfId="2" applyFont="1" applyBorder="1" applyAlignment="1" applyProtection="1">
      <alignment horizontal="center" vertical="center" wrapText="1"/>
    </xf>
    <xf numFmtId="0" fontId="0" fillId="0" borderId="2" xfId="2" applyFont="1" applyFill="1" applyBorder="1" applyAlignment="1" applyProtection="1">
      <alignment horizontal="center" vertical="center" wrapText="1"/>
    </xf>
    <xf numFmtId="0" fontId="4" fillId="0" borderId="0" xfId="2" applyFont="1" applyAlignment="1" applyProtection="1">
      <alignment horizontal="left" vertical="center"/>
    </xf>
    <xf numFmtId="0" fontId="5" fillId="0" borderId="0" xfId="2" applyFont="1" applyAlignment="1" applyProtection="1">
      <alignment horizontal="center" vertical="center"/>
    </xf>
    <xf numFmtId="0" fontId="6" fillId="0" borderId="0" xfId="2" applyFont="1" applyAlignment="1" applyProtection="1">
      <alignment horizontal="center" vertical="center"/>
    </xf>
    <xf numFmtId="0" fontId="7" fillId="0" borderId="0" xfId="0" applyFont="1" applyAlignment="1">
      <alignment horizontal="left" vertical="center" wrapText="1"/>
    </xf>
    <xf numFmtId="0" fontId="7" fillId="0" borderId="1" xfId="0" applyFont="1" applyBorder="1" applyAlignment="1">
      <alignment horizontal="left" vertical="center"/>
    </xf>
    <xf numFmtId="0" fontId="8" fillId="0" borderId="1" xfId="0" applyFont="1" applyBorder="1" applyAlignment="1">
      <alignment horizontal="left" vertical="center"/>
    </xf>
    <xf numFmtId="0" fontId="7" fillId="0" borderId="1" xfId="0" applyFont="1" applyBorder="1" applyAlignment="1">
      <alignment horizontal="right" vertical="center" wrapText="1"/>
    </xf>
    <xf numFmtId="0" fontId="8" fillId="0" borderId="1" xfId="0" applyFont="1" applyBorder="1" applyAlignment="1">
      <alignment horizontal="right" vertical="center" wrapText="1"/>
    </xf>
    <xf numFmtId="0" fontId="9" fillId="2" borderId="4" xfId="2" applyFont="1" applyFill="1" applyBorder="1" applyAlignment="1" applyProtection="1">
      <alignment horizontal="left" vertical="center" wrapText="1"/>
    </xf>
    <xf numFmtId="0" fontId="2" fillId="0" borderId="4" xfId="2" applyFont="1" applyBorder="1" applyAlignment="1" applyProtection="1">
      <alignment horizontal="left" vertical="center" wrapText="1"/>
    </xf>
    <xf numFmtId="0" fontId="2" fillId="0" borderId="2" xfId="2" applyFont="1" applyBorder="1" applyAlignment="1" applyProtection="1">
      <alignment horizontal="left" vertical="center" wrapText="1"/>
    </xf>
    <xf numFmtId="0" fontId="2" fillId="2" borderId="2" xfId="2" applyFont="1" applyFill="1" applyBorder="1" applyAlignment="1" applyProtection="1">
      <alignment horizontal="center" vertical="center" wrapText="1"/>
    </xf>
    <xf numFmtId="0" fontId="9" fillId="2" borderId="2" xfId="2" applyFont="1" applyFill="1" applyBorder="1" applyAlignment="1" applyProtection="1">
      <alignment horizontal="left" vertical="center" wrapText="1"/>
    </xf>
    <xf numFmtId="0" fontId="8" fillId="3" borderId="2" xfId="2" applyFont="1" applyFill="1" applyBorder="1" applyAlignment="1" applyProtection="1">
      <alignment horizontal="center" vertical="center" shrinkToFit="1"/>
    </xf>
    <xf numFmtId="43" fontId="2" fillId="2" borderId="2" xfId="1" applyFont="1" applyFill="1" applyBorder="1" applyAlignment="1" applyProtection="1">
      <alignment horizontal="center" vertical="center" wrapText="1"/>
    </xf>
    <xf numFmtId="43" fontId="2" fillId="0" borderId="2" xfId="1" applyFont="1" applyBorder="1" applyAlignment="1" applyProtection="1">
      <alignment horizontal="center" vertical="center" wrapText="1"/>
    </xf>
    <xf numFmtId="0" fontId="7" fillId="0" borderId="2" xfId="2" applyFont="1" applyBorder="1" applyAlignment="1" applyProtection="1">
      <alignment horizontal="left" vertical="center" wrapText="1"/>
    </xf>
    <xf numFmtId="0" fontId="2" fillId="2" borderId="2" xfId="2" applyFont="1" applyFill="1" applyBorder="1" applyAlignment="1" applyProtection="1">
      <alignment horizontal="left" vertical="center" wrapText="1"/>
    </xf>
    <xf numFmtId="0" fontId="9" fillId="4" borderId="2" xfId="3" applyFont="1" applyFill="1" applyBorder="1" applyAlignment="1" applyProtection="1">
      <alignment horizontal="center" vertical="center" wrapText="1"/>
    </xf>
    <xf numFmtId="0" fontId="10" fillId="4" borderId="2" xfId="2" applyFont="1" applyFill="1" applyBorder="1" applyAlignment="1" applyProtection="1">
      <alignment horizontal="center" vertical="center" wrapText="1"/>
    </xf>
    <xf numFmtId="43" fontId="10" fillId="2" borderId="2" xfId="1" applyFont="1" applyFill="1" applyBorder="1" applyAlignment="1" applyProtection="1">
      <alignment horizontal="center" vertical="center" wrapText="1"/>
    </xf>
    <xf numFmtId="49" fontId="2" fillId="0" borderId="2" xfId="1" applyNumberFormat="1" applyFont="1" applyBorder="1" applyAlignment="1" applyProtection="1">
      <alignment horizontal="left" vertical="center" wrapText="1"/>
    </xf>
    <xf numFmtId="49" fontId="2" fillId="0" borderId="2" xfId="1" applyNumberFormat="1" applyFont="1" applyFill="1" applyBorder="1" applyAlignment="1" applyProtection="1">
      <alignment horizontal="left" vertical="center" wrapText="1"/>
    </xf>
    <xf numFmtId="0" fontId="1" fillId="0" borderId="2" xfId="2" applyBorder="1" applyAlignment="1" applyProtection="1">
      <alignment vertical="center"/>
    </xf>
    <xf numFmtId="49" fontId="2" fillId="0" borderId="2" xfId="1" applyNumberFormat="1" applyFont="1" applyFill="1" applyBorder="1" applyAlignment="1" applyProtection="1">
      <alignment horizontal="center" vertical="center" wrapText="1"/>
    </xf>
    <xf numFmtId="0" fontId="2" fillId="0" borderId="7" xfId="2" applyFont="1" applyBorder="1" applyAlignment="1" applyProtection="1">
      <alignment horizontal="center" vertical="center" wrapText="1"/>
    </xf>
    <xf numFmtId="0" fontId="2" fillId="0" borderId="8" xfId="2" applyFont="1" applyBorder="1" applyAlignment="1" applyProtection="1">
      <alignment horizontal="center" vertical="center" wrapText="1"/>
    </xf>
    <xf numFmtId="0" fontId="2" fillId="0" borderId="9" xfId="2" applyFont="1" applyBorder="1" applyAlignment="1" applyProtection="1">
      <alignment horizontal="center" vertical="center" wrapText="1"/>
    </xf>
    <xf numFmtId="49" fontId="2" fillId="0" borderId="2" xfId="1" applyNumberFormat="1" applyFont="1" applyFill="1" applyBorder="1" applyAlignment="1" applyProtection="1">
      <alignment vertical="center" wrapText="1"/>
    </xf>
    <xf numFmtId="0" fontId="8" fillId="2" borderId="2" xfId="4" applyFont="1" applyFill="1" applyBorder="1" applyAlignment="1" applyProtection="1">
      <alignment horizontal="center" vertical="center" wrapText="1"/>
    </xf>
    <xf numFmtId="0" fontId="8" fillId="2" borderId="2" xfId="3" applyFont="1" applyFill="1" applyBorder="1" applyAlignment="1" applyProtection="1">
      <alignment horizontal="left" vertical="center" wrapText="1"/>
    </xf>
    <xf numFmtId="0" fontId="8" fillId="0" borderId="2" xfId="3" applyFont="1" applyFill="1" applyBorder="1" applyAlignment="1" applyProtection="1">
      <alignment horizontal="left" vertical="center" wrapText="1"/>
    </xf>
    <xf numFmtId="0" fontId="8" fillId="0" borderId="2" xfId="3" applyFont="1" applyFill="1" applyBorder="1" applyAlignment="1" applyProtection="1">
      <alignment vertical="center" wrapText="1"/>
    </xf>
    <xf numFmtId="0" fontId="10" fillId="2" borderId="2" xfId="2" applyFont="1" applyFill="1" applyBorder="1" applyAlignment="1" applyProtection="1">
      <alignment horizontal="left" vertical="center" wrapText="1"/>
    </xf>
    <xf numFmtId="0" fontId="7" fillId="0" borderId="2" xfId="2" applyFont="1" applyBorder="1" applyAlignment="1" applyProtection="1">
      <alignment horizontal="left" vertical="center"/>
    </xf>
    <xf numFmtId="0" fontId="3" fillId="0" borderId="5" xfId="2" applyFont="1" applyFill="1" applyBorder="1" applyAlignment="1" applyProtection="1">
      <alignment horizontal="left" vertical="center" wrapText="1"/>
    </xf>
    <xf numFmtId="0" fontId="3" fillId="0" borderId="0" xfId="2" applyFont="1" applyFill="1" applyAlignment="1" applyProtection="1">
      <alignment horizontal="left" vertical="center" wrapText="1"/>
    </xf>
    <xf numFmtId="0" fontId="2" fillId="2" borderId="3" xfId="2" applyFont="1" applyFill="1" applyBorder="1" applyAlignment="1" applyProtection="1">
      <alignment horizontal="center" vertical="center" wrapText="1"/>
    </xf>
    <xf numFmtId="0" fontId="2" fillId="2" borderId="4" xfId="2" applyFont="1" applyFill="1" applyBorder="1" applyAlignment="1" applyProtection="1">
      <alignment horizontal="center" vertical="center" wrapText="1"/>
    </xf>
    <xf numFmtId="0" fontId="2" fillId="2" borderId="3" xfId="2" applyFont="1" applyFill="1" applyBorder="1" applyAlignment="1" applyProtection="1">
      <alignment horizontal="left" vertical="center" wrapText="1"/>
    </xf>
    <xf numFmtId="0" fontId="2" fillId="2" borderId="6" xfId="2" applyFont="1" applyFill="1" applyBorder="1" applyAlignment="1" applyProtection="1">
      <alignment horizontal="left" vertical="center" wrapText="1"/>
    </xf>
    <xf numFmtId="0" fontId="2" fillId="2" borderId="4" xfId="2" applyFont="1" applyFill="1" applyBorder="1" applyAlignment="1" applyProtection="1">
      <alignment horizontal="left" vertical="center" wrapText="1"/>
    </xf>
    <xf numFmtId="0" fontId="8" fillId="2" borderId="2" xfId="4" applyFont="1" applyFill="1" applyBorder="1" applyAlignment="1" applyProtection="1">
      <alignment vertical="center" wrapText="1"/>
    </xf>
    <xf numFmtId="0" fontId="2" fillId="2" borderId="2" xfId="2" applyFont="1" applyFill="1" applyBorder="1" applyAlignment="1" applyProtection="1">
      <alignment horizontal="center" vertical="center"/>
    </xf>
    <xf numFmtId="0" fontId="10" fillId="4" borderId="3" xfId="2" applyFont="1" applyFill="1" applyBorder="1" applyAlignment="1" applyProtection="1">
      <alignment horizontal="center" vertical="center" wrapText="1"/>
    </xf>
    <xf numFmtId="0" fontId="10" fillId="4" borderId="4" xfId="2" applyFont="1" applyFill="1" applyBorder="1" applyAlignment="1" applyProtection="1">
      <alignment horizontal="center" vertical="center" wrapText="1"/>
    </xf>
    <xf numFmtId="0" fontId="15" fillId="0" borderId="2" xfId="2" applyFont="1" applyBorder="1" applyAlignment="1" applyProtection="1">
      <alignment horizontal="left" vertical="center"/>
    </xf>
    <xf numFmtId="0" fontId="2" fillId="2" borderId="6" xfId="2" applyFont="1" applyFill="1" applyBorder="1" applyAlignment="1" applyProtection="1">
      <alignment horizontal="center" vertical="center" wrapText="1"/>
    </xf>
    <xf numFmtId="0" fontId="7" fillId="2" borderId="6" xfId="2" applyFont="1" applyFill="1" applyBorder="1" applyAlignment="1" applyProtection="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2" borderId="3" xfId="2" applyFont="1" applyFill="1" applyBorder="1" applyAlignment="1" applyProtection="1">
      <alignment horizontal="left" vertical="center" wrapText="1"/>
    </xf>
    <xf numFmtId="0" fontId="8" fillId="0" borderId="2" xfId="2" applyFont="1" applyBorder="1" applyAlignment="1" applyProtection="1">
      <alignment horizontal="left" vertical="center"/>
    </xf>
    <xf numFmtId="0" fontId="7" fillId="2" borderId="4" xfId="2" applyFont="1" applyFill="1" applyBorder="1" applyAlignment="1" applyProtection="1">
      <alignment horizontal="center" vertical="center" wrapText="1"/>
    </xf>
    <xf numFmtId="0" fontId="8" fillId="0" borderId="2" xfId="2" applyFont="1" applyBorder="1" applyAlignment="1" applyProtection="1">
      <alignment horizontal="left" vertical="center" wrapText="1"/>
    </xf>
    <xf numFmtId="0" fontId="7" fillId="2" borderId="4" xfId="2" applyFont="1" applyFill="1" applyBorder="1" applyAlignment="1" applyProtection="1">
      <alignment horizontal="left" vertical="center" wrapText="1"/>
    </xf>
  </cellXfs>
  <cellStyles count="5">
    <cellStyle name="常规" xfId="0" builtinId="0"/>
    <cellStyle name="常规_部门项目安排情况表--4-5日改" xfId="4"/>
    <cellStyle name="常规_附件4：项目支出自评表" xfId="2"/>
    <cellStyle name="常规_绩效考评指标(4.1）" xfId="3"/>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44</xdr:row>
      <xdr:rowOff>0</xdr:rowOff>
    </xdr:from>
    <xdr:to>
      <xdr:col>1</xdr:col>
      <xdr:colOff>0</xdr:colOff>
      <xdr:row>44</xdr:row>
      <xdr:rowOff>0</xdr:rowOff>
    </xdr:to>
    <xdr:cxnSp macro="">
      <xdr:nvCxnSpPr>
        <xdr:cNvPr id="10"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1"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2"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3"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8"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9"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0"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1"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6"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7"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8"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9"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34"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35"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36"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37" name="line"/>
        <xdr:cNvCxnSpPr/>
      </xdr:nvCxnSpPr>
      <xdr:spPr>
        <a:xfrm>
          <a:off x="419100" y="1548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46"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47"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48"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49"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0"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1"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2"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3"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4"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5"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6"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7"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8"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9"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0"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1"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6"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7"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8"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9"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0"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1"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2"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3"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74"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75"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76"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77"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86"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87"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88"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89"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0"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1"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2"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3"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4"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5"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6"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7"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8"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9"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0"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1"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6"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7"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8"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9"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0"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1"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2"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3"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14"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15"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16"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17"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6"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7"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8"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9"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0"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1"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2"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3"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4"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5"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6"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7"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8"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9"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0"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1"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6"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7"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8"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9"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0"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1"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2"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3" name="line"/>
        <xdr:cNvCxnSpPr/>
      </xdr:nvCxnSpPr>
      <xdr:spPr>
        <a:xfrm>
          <a:off x="419100" y="141160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54"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55"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56"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57" name="line"/>
        <xdr:cNvCxnSpPr/>
      </xdr:nvCxnSpPr>
      <xdr:spPr>
        <a:xfrm>
          <a:off x="419100" y="16125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39</xdr:row>
      <xdr:rowOff>0</xdr:rowOff>
    </xdr:from>
    <xdr:to>
      <xdr:col>1</xdr:col>
      <xdr:colOff>0</xdr:colOff>
      <xdr:row>39</xdr:row>
      <xdr:rowOff>0</xdr:rowOff>
    </xdr:to>
    <xdr:cxnSp macro="">
      <xdr:nvCxnSpPr>
        <xdr:cNvPr id="10"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1"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2"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3"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8"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9"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0"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1"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6"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7"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8"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9"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34"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35"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36"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37" name="line"/>
        <xdr:cNvCxnSpPr/>
      </xdr:nvCxnSpPr>
      <xdr:spPr>
        <a:xfrm>
          <a:off x="419100" y="14798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46"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47"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48"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49"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0"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1"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2"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3"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54"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55"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56"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57"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8"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9"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0"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1"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6"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7"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8"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9"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70"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71"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72"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73"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4"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5"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6"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7"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86"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87"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88"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89"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0"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1"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2"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3"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94"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95"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96"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97"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8"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9"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0"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1"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6"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7"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8"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9"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10"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11"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12"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13"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4"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5"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6"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7"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26"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27"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28"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29"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0"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1"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2"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3"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34"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35"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36"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37"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8"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9"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0"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1"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6"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7"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8"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9"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50"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51"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52"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53" name="line"/>
        <xdr:cNvCxnSpPr/>
      </xdr:nvCxnSpPr>
      <xdr:spPr>
        <a:xfrm>
          <a:off x="419100" y="13027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4"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5"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6"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7" name="line"/>
        <xdr:cNvCxnSpPr/>
      </xdr:nvCxnSpPr>
      <xdr:spPr>
        <a:xfrm>
          <a:off x="419100" y="15436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40</xdr:row>
      <xdr:rowOff>0</xdr:rowOff>
    </xdr:from>
    <xdr:to>
      <xdr:col>1</xdr:col>
      <xdr:colOff>0</xdr:colOff>
      <xdr:row>40</xdr:row>
      <xdr:rowOff>0</xdr:rowOff>
    </xdr:to>
    <xdr:cxnSp macro="">
      <xdr:nvCxnSpPr>
        <xdr:cNvPr id="10"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2"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8"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9"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20"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21"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26"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27"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28"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29"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34"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35"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36"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37" name="line"/>
        <xdr:cNvCxnSpPr/>
      </xdr:nvCxnSpPr>
      <xdr:spPr>
        <a:xfrm>
          <a:off x="419100" y="14287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46"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47"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48"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49"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50"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51"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52"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53"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54"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55"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56"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57"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58"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59"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60"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61"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66"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67"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68"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69"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70"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71"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72"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73"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74"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75"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76"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77"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86"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87"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88"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89"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90"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91"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92"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93"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94"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95"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96"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97"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98"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99"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00"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01"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06"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07"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08"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09"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10"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11"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12"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13"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14"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15"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16"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17"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26"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27"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28"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29"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30"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31"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32"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33"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34"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35"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36"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37"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38"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39"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40"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41"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46"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47"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48"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49"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50"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51"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52"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37</xdr:row>
      <xdr:rowOff>0</xdr:rowOff>
    </xdr:from>
    <xdr:to>
      <xdr:col>1</xdr:col>
      <xdr:colOff>0</xdr:colOff>
      <xdr:row>37</xdr:row>
      <xdr:rowOff>0</xdr:rowOff>
    </xdr:to>
    <xdr:cxnSp macro="">
      <xdr:nvCxnSpPr>
        <xdr:cNvPr id="153" name="line"/>
        <xdr:cNvCxnSpPr/>
      </xdr:nvCxnSpPr>
      <xdr:spPr>
        <a:xfrm>
          <a:off x="419100" y="13125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54"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55"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56"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42</xdr:row>
      <xdr:rowOff>0</xdr:rowOff>
    </xdr:from>
    <xdr:to>
      <xdr:col>1</xdr:col>
      <xdr:colOff>0</xdr:colOff>
      <xdr:row>42</xdr:row>
      <xdr:rowOff>0</xdr:rowOff>
    </xdr:to>
    <xdr:cxnSp macro="">
      <xdr:nvCxnSpPr>
        <xdr:cNvPr id="157" name="line"/>
        <xdr:cNvCxnSpPr/>
      </xdr:nvCxnSpPr>
      <xdr:spPr>
        <a:xfrm>
          <a:off x="419100" y="14925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39</xdr:row>
      <xdr:rowOff>0</xdr:rowOff>
    </xdr:from>
    <xdr:to>
      <xdr:col>1</xdr:col>
      <xdr:colOff>0</xdr:colOff>
      <xdr:row>39</xdr:row>
      <xdr:rowOff>0</xdr:rowOff>
    </xdr:to>
    <xdr:cxnSp macro="">
      <xdr:nvCxnSpPr>
        <xdr:cNvPr id="10"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1"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2"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3"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8"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19"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0"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1"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6"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7"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8"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29"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34"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35"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36"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39</xdr:row>
      <xdr:rowOff>0</xdr:rowOff>
    </xdr:from>
    <xdr:to>
      <xdr:col>1</xdr:col>
      <xdr:colOff>0</xdr:colOff>
      <xdr:row>39</xdr:row>
      <xdr:rowOff>0</xdr:rowOff>
    </xdr:to>
    <xdr:cxnSp macro="">
      <xdr:nvCxnSpPr>
        <xdr:cNvPr id="37" name="line"/>
        <xdr:cNvCxnSpPr/>
      </xdr:nvCxnSpPr>
      <xdr:spPr>
        <a:xfrm>
          <a:off x="419100" y="14414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46"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47"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48"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49"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0"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1"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2"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3"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54"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55"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56"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57"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8"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9"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0"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1"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8"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69"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70"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71"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72"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73"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4"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5"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86"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87"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88"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89"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0"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1"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2"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3"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94"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95"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96"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97"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8"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9"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0"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1"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8"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09"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10"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11"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12"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13"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4"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5"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26"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27"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28"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29"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0"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1"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2"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3"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34"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35"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36"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37"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8"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9"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0"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1"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8"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49"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50"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51"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52"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36</xdr:row>
      <xdr:rowOff>0</xdr:rowOff>
    </xdr:from>
    <xdr:to>
      <xdr:col>1</xdr:col>
      <xdr:colOff>0</xdr:colOff>
      <xdr:row>36</xdr:row>
      <xdr:rowOff>0</xdr:rowOff>
    </xdr:to>
    <xdr:cxnSp macro="">
      <xdr:nvCxnSpPr>
        <xdr:cNvPr id="153" name="line"/>
        <xdr:cNvCxnSpPr/>
      </xdr:nvCxnSpPr>
      <xdr:spPr>
        <a:xfrm>
          <a:off x="419100" y="126428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4"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5"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43</xdr:row>
      <xdr:rowOff>0</xdr:rowOff>
    </xdr:from>
    <xdr:to>
      <xdr:col>1</xdr:col>
      <xdr:colOff>0</xdr:colOff>
      <xdr:row>43</xdr:row>
      <xdr:rowOff>0</xdr:rowOff>
    </xdr:to>
    <xdr:cxnSp macro="">
      <xdr:nvCxnSpPr>
        <xdr:cNvPr id="10"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2"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8"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9"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0"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1"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6"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7"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8"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9"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34"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35"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36"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37" name="line"/>
        <xdr:cNvCxnSpPr/>
      </xdr:nvCxnSpPr>
      <xdr:spPr>
        <a:xfrm>
          <a:off x="419100" y="177673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46"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47"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48"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49"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0"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1"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2"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3"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4"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5"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6"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7"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8"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9"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0"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1"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6"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7"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8"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9"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0"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1"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2"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3"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74"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75"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76"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77"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86"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87"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88"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89"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0"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1"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2"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3"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4"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5"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6"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7"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8"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9"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0"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1"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6"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7"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8"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9"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0"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1"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2"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3"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14"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15"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16"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17"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26"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27"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28"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29"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0"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1"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2"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3"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4"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5"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6"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7"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8"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9"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0"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1"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6"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7"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8"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9"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0"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1"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2"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3" name="line"/>
        <xdr:cNvCxnSpPr/>
      </xdr:nvCxnSpPr>
      <xdr:spPr>
        <a:xfrm>
          <a:off x="419100" y="159480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54"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55"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56"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57" name="line"/>
        <xdr:cNvCxnSpPr/>
      </xdr:nvCxnSpPr>
      <xdr:spPr>
        <a:xfrm>
          <a:off x="419100" y="184054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41</xdr:row>
      <xdr:rowOff>0</xdr:rowOff>
    </xdr:from>
    <xdr:to>
      <xdr:col>1</xdr:col>
      <xdr:colOff>0</xdr:colOff>
      <xdr:row>41</xdr:row>
      <xdr:rowOff>0</xdr:rowOff>
    </xdr:to>
    <xdr:cxnSp macro="">
      <xdr:nvCxnSpPr>
        <xdr:cNvPr id="10"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8"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9"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0"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1"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6"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7"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8"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9"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34"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35"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36"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37" name="line"/>
        <xdr:cNvCxnSpPr/>
      </xdr:nvCxnSpPr>
      <xdr:spPr>
        <a:xfrm>
          <a:off x="419100" y="16824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4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4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48"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49"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0"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1"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2"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3"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54"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55"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5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5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8"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9"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0"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1"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6"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7"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8"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9"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70"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71"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72"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73"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74"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75"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76"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77"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8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8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88"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89"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0"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1"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2"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3"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94"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95"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9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9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8"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9"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0"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1"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6"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7"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8"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9"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10"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11"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12"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13"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4"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5"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6"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7"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2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2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28"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29"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0"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1"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2"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3"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34"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35"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36"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37"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8"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9"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0"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1"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6"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7"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8"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9"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50"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51"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52"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53" name="line"/>
        <xdr:cNvCxnSpPr/>
      </xdr:nvCxnSpPr>
      <xdr:spPr>
        <a:xfrm>
          <a:off x="419100" y="150526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54"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55"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56"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57" name="line"/>
        <xdr:cNvCxnSpPr/>
      </xdr:nvCxnSpPr>
      <xdr:spPr>
        <a:xfrm>
          <a:off x="419100" y="174625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41</xdr:row>
      <xdr:rowOff>0</xdr:rowOff>
    </xdr:from>
    <xdr:to>
      <xdr:col>1</xdr:col>
      <xdr:colOff>0</xdr:colOff>
      <xdr:row>41</xdr:row>
      <xdr:rowOff>0</xdr:rowOff>
    </xdr:to>
    <xdr:cxnSp macro="">
      <xdr:nvCxnSpPr>
        <xdr:cNvPr id="10"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8"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9"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0"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1"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6"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7"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8"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29"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34"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35"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36"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37" name="line"/>
        <xdr:cNvCxnSpPr/>
      </xdr:nvCxnSpPr>
      <xdr:spPr>
        <a:xfrm>
          <a:off x="419100" y="155511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46"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47"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48"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49"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0"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1"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2"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3"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54"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55"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56"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57"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8"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59"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0"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1"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6"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7"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8"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69"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70"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71"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72"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73"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74"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75"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76"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77"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86"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87"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88"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89"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0"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1"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2"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3"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94"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95"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96"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97"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8"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99"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0"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1"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6"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7"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8"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09"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10"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11"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12"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13"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4"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5"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6"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7"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26"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27"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28"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29"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0"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1"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2"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3"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34"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35"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36"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37"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8"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9"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0"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1"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6"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7"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8"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49"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50"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51"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52"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53" name="line"/>
        <xdr:cNvCxnSpPr/>
      </xdr:nvCxnSpPr>
      <xdr:spPr>
        <a:xfrm>
          <a:off x="419100" y="142176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54"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55"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56"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57" name="line"/>
        <xdr:cNvCxnSpPr/>
      </xdr:nvCxnSpPr>
      <xdr:spPr>
        <a:xfrm>
          <a:off x="419100" y="161893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43</xdr:row>
      <xdr:rowOff>0</xdr:rowOff>
    </xdr:from>
    <xdr:to>
      <xdr:col>1</xdr:col>
      <xdr:colOff>0</xdr:colOff>
      <xdr:row>43</xdr:row>
      <xdr:rowOff>0</xdr:rowOff>
    </xdr:to>
    <xdr:cxnSp macro="">
      <xdr:nvCxnSpPr>
        <xdr:cNvPr id="10"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1"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2"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3"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8"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19"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0"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1"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6"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7"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8"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29"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34"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35"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36"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43</xdr:row>
      <xdr:rowOff>0</xdr:rowOff>
    </xdr:from>
    <xdr:to>
      <xdr:col>1</xdr:col>
      <xdr:colOff>0</xdr:colOff>
      <xdr:row>43</xdr:row>
      <xdr:rowOff>0</xdr:rowOff>
    </xdr:to>
    <xdr:cxnSp macro="">
      <xdr:nvCxnSpPr>
        <xdr:cNvPr id="37" name="line"/>
        <xdr:cNvCxnSpPr/>
      </xdr:nvCxnSpPr>
      <xdr:spPr>
        <a:xfrm>
          <a:off x="419100" y="17522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46"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47"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48"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49"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0"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1"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2"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3"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4"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5"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6"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7"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8"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59"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0"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1"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6"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7"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8"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69"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0"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1"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2"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3"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74"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75"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76"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77"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86"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87"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88"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89"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0"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1"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2"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3"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4"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5"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6"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7"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8"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99"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0"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1"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6"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7"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8"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09"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0"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1"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2"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3"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14"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15"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16"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17"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26"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27"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28"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29"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0"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1"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2"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3"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4"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5"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6"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7"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8"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39"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0"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1"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6"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7"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8"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49"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0"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1"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2"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3" name="line"/>
        <xdr:cNvCxnSpPr/>
      </xdr:nvCxnSpPr>
      <xdr:spPr>
        <a:xfrm>
          <a:off x="419100" y="15751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54"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55"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56"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45</xdr:row>
      <xdr:rowOff>0</xdr:rowOff>
    </xdr:from>
    <xdr:to>
      <xdr:col>1</xdr:col>
      <xdr:colOff>0</xdr:colOff>
      <xdr:row>45</xdr:row>
      <xdr:rowOff>0</xdr:rowOff>
    </xdr:to>
    <xdr:cxnSp macro="">
      <xdr:nvCxnSpPr>
        <xdr:cNvPr id="157" name="line"/>
        <xdr:cNvCxnSpPr/>
      </xdr:nvCxnSpPr>
      <xdr:spPr>
        <a:xfrm>
          <a:off x="419100" y="18161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44</xdr:row>
      <xdr:rowOff>0</xdr:rowOff>
    </xdr:from>
    <xdr:to>
      <xdr:col>1</xdr:col>
      <xdr:colOff>0</xdr:colOff>
      <xdr:row>44</xdr:row>
      <xdr:rowOff>0</xdr:rowOff>
    </xdr:to>
    <xdr:cxnSp macro="">
      <xdr:nvCxnSpPr>
        <xdr:cNvPr id="10"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1"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2"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3"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8"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19"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0"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1"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6"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7"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8"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29"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34"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35"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36"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44</xdr:row>
      <xdr:rowOff>0</xdr:rowOff>
    </xdr:from>
    <xdr:to>
      <xdr:col>1</xdr:col>
      <xdr:colOff>0</xdr:colOff>
      <xdr:row>44</xdr:row>
      <xdr:rowOff>0</xdr:rowOff>
    </xdr:to>
    <xdr:cxnSp macro="">
      <xdr:nvCxnSpPr>
        <xdr:cNvPr id="37" name="line"/>
        <xdr:cNvCxnSpPr/>
      </xdr:nvCxnSpPr>
      <xdr:spPr>
        <a:xfrm>
          <a:off x="419100" y="172688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46"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47"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48"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49"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0"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1"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2"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3"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4"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5"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6"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57"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8"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59"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0"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1"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6"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7"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8"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69"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0"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1"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2"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73"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74"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75"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76"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77"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86"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87"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88"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89"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0"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1"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2"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3"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4"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5"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6"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97"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8"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99"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0"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1"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6"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7"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8"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09"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0"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1"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2"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13"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14"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15"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16"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17"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6"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7"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8"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29"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0"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1"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2"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3"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4"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5"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6"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37"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8"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39"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0"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1"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6"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7"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8"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49"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0"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1"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2"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41</xdr:row>
      <xdr:rowOff>0</xdr:rowOff>
    </xdr:from>
    <xdr:to>
      <xdr:col>1</xdr:col>
      <xdr:colOff>0</xdr:colOff>
      <xdr:row>41</xdr:row>
      <xdr:rowOff>0</xdr:rowOff>
    </xdr:to>
    <xdr:cxnSp macro="">
      <xdr:nvCxnSpPr>
        <xdr:cNvPr id="153" name="line"/>
        <xdr:cNvCxnSpPr/>
      </xdr:nvCxnSpPr>
      <xdr:spPr>
        <a:xfrm>
          <a:off x="419100" y="1549717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54"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55"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56"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46</xdr:row>
      <xdr:rowOff>0</xdr:rowOff>
    </xdr:from>
    <xdr:to>
      <xdr:col>1</xdr:col>
      <xdr:colOff>0</xdr:colOff>
      <xdr:row>46</xdr:row>
      <xdr:rowOff>0</xdr:rowOff>
    </xdr:to>
    <xdr:cxnSp macro="">
      <xdr:nvCxnSpPr>
        <xdr:cNvPr id="157" name="line"/>
        <xdr:cNvCxnSpPr/>
      </xdr:nvCxnSpPr>
      <xdr:spPr>
        <a:xfrm>
          <a:off x="419100" y="179070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0</xdr:rowOff>
    </xdr:from>
    <xdr:to>
      <xdr:col>1</xdr:col>
      <xdr:colOff>0</xdr:colOff>
      <xdr:row>38</xdr:row>
      <xdr:rowOff>0</xdr:rowOff>
    </xdr:to>
    <xdr:cxnSp macro="">
      <xdr:nvCxnSpPr>
        <xdr:cNvPr id="10"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1"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2"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3"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8"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19"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20"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21"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26"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27"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28"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29"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34"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35"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36"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38</xdr:row>
      <xdr:rowOff>0</xdr:rowOff>
    </xdr:from>
    <xdr:to>
      <xdr:col>1</xdr:col>
      <xdr:colOff>0</xdr:colOff>
      <xdr:row>38</xdr:row>
      <xdr:rowOff>0</xdr:rowOff>
    </xdr:to>
    <xdr:cxnSp macro="">
      <xdr:nvCxnSpPr>
        <xdr:cNvPr id="37" name="line"/>
        <xdr:cNvCxnSpPr/>
      </xdr:nvCxnSpPr>
      <xdr:spPr>
        <a:xfrm>
          <a:off x="419100" y="1388745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46"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47"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48"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49"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0"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1"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2"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3"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54"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55"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56"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57"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8"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59"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60"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61"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66"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67"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68"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69"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70"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71"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72"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73"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4"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5"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6"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77"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86"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87"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88"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89"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0"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1"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2"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3"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94"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95"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96"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97"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8"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99"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00"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01"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06"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07"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08"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09"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10"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11"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12"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13"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4"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5"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6"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17"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26"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27"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28"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29"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0"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1"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2"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3"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34"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35"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36"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37"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8"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39"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40"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41"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46"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47"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48"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49"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50"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51"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52"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35</xdr:row>
      <xdr:rowOff>0</xdr:rowOff>
    </xdr:from>
    <xdr:to>
      <xdr:col>1</xdr:col>
      <xdr:colOff>0</xdr:colOff>
      <xdr:row>35</xdr:row>
      <xdr:rowOff>0</xdr:rowOff>
    </xdr:to>
    <xdr:cxnSp macro="">
      <xdr:nvCxnSpPr>
        <xdr:cNvPr id="153" name="line"/>
        <xdr:cNvCxnSpPr/>
      </xdr:nvCxnSpPr>
      <xdr:spPr>
        <a:xfrm>
          <a:off x="419100" y="12115800"/>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4"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5"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6"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40</xdr:row>
      <xdr:rowOff>0</xdr:rowOff>
    </xdr:from>
    <xdr:to>
      <xdr:col>1</xdr:col>
      <xdr:colOff>0</xdr:colOff>
      <xdr:row>40</xdr:row>
      <xdr:rowOff>0</xdr:rowOff>
    </xdr:to>
    <xdr:cxnSp macro="">
      <xdr:nvCxnSpPr>
        <xdr:cNvPr id="157" name="line"/>
        <xdr:cNvCxnSpPr/>
      </xdr:nvCxnSpPr>
      <xdr:spPr>
        <a:xfrm>
          <a:off x="419100" y="14525625"/>
          <a:ext cx="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tabColor indexed="42"/>
  </sheetPr>
  <dimension ref="A1:P47"/>
  <sheetViews>
    <sheetView workbookViewId="0">
      <selection activeCell="C4" sqref="C4:L4"/>
    </sheetView>
  </sheetViews>
  <sheetFormatPr defaultColWidth="9" defaultRowHeight="14.25"/>
  <cols>
    <col min="1" max="1" width="5.5" style="52" customWidth="1"/>
    <col min="2" max="2" width="7.875" style="52" customWidth="1"/>
    <col min="3" max="3" width="13.375" style="52" customWidth="1"/>
    <col min="4" max="4" width="22" style="52" customWidth="1"/>
    <col min="5" max="5" width="7.375" style="52" customWidth="1"/>
    <col min="6" max="6" width="10" style="52" customWidth="1"/>
    <col min="7" max="7" width="5.875" style="52" customWidth="1"/>
    <col min="8" max="8" width="8" style="52" customWidth="1"/>
    <col min="9" max="9" width="10.5" style="52" customWidth="1"/>
    <col min="10" max="10" width="30.625" style="52" customWidth="1"/>
    <col min="11" max="15" width="10.375" style="52" customWidth="1"/>
    <col min="16" max="16" width="16" style="52" customWidth="1"/>
    <col min="17" max="16384" width="9" style="52"/>
  </cols>
  <sheetData>
    <row r="1" spans="1:16" s="1" customFormat="1" ht="20.25" customHeight="1">
      <c r="A1" s="67" t="s">
        <v>0</v>
      </c>
      <c r="B1" s="67"/>
    </row>
    <row r="2" spans="1:16" ht="33" customHeight="1">
      <c r="A2" s="68" t="s">
        <v>1</v>
      </c>
      <c r="B2" s="69"/>
      <c r="C2" s="69"/>
      <c r="D2" s="69"/>
      <c r="E2" s="69"/>
      <c r="F2" s="69"/>
      <c r="G2" s="69"/>
      <c r="H2" s="69"/>
      <c r="I2" s="69"/>
      <c r="J2" s="69"/>
      <c r="K2" s="69"/>
      <c r="L2" s="69"/>
      <c r="M2" s="69"/>
      <c r="N2" s="69"/>
      <c r="O2" s="69"/>
      <c r="P2" s="69"/>
    </row>
    <row r="3" spans="1:16" s="2" customFormat="1" ht="25.5" customHeight="1">
      <c r="A3" s="70" t="s">
        <v>2</v>
      </c>
      <c r="B3" s="70"/>
      <c r="C3" s="70"/>
      <c r="D3" s="5"/>
      <c r="E3" s="5"/>
      <c r="F3" s="71" t="s">
        <v>3</v>
      </c>
      <c r="G3" s="72"/>
      <c r="H3" s="72"/>
      <c r="I3" s="72"/>
      <c r="J3" s="31"/>
      <c r="K3" s="73" t="s">
        <v>4</v>
      </c>
      <c r="L3" s="74"/>
      <c r="M3" s="74"/>
      <c r="N3" s="74"/>
      <c r="O3" s="74"/>
      <c r="P3" s="74"/>
    </row>
    <row r="4" spans="1:16" s="2" customFormat="1" ht="20.25" customHeight="1">
      <c r="A4" s="75" t="s">
        <v>5</v>
      </c>
      <c r="B4" s="75"/>
      <c r="C4" s="76" t="s">
        <v>6</v>
      </c>
      <c r="D4" s="77"/>
      <c r="E4" s="77"/>
      <c r="F4" s="77"/>
      <c r="G4" s="77"/>
      <c r="H4" s="77"/>
      <c r="I4" s="77"/>
      <c r="J4" s="77"/>
      <c r="K4" s="77"/>
      <c r="L4" s="77"/>
      <c r="M4" s="78" t="s">
        <v>7</v>
      </c>
      <c r="N4" s="78"/>
      <c r="O4" s="18" t="s">
        <v>8</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12</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SUM(E9:F9)</f>
        <v>103.42</v>
      </c>
      <c r="E9" s="11">
        <f>SUM(E10:E11)</f>
        <v>350</v>
      </c>
      <c r="F9" s="11">
        <f>SUM(F10:F11)</f>
        <v>-246.58</v>
      </c>
      <c r="G9" s="81">
        <f>SUM(G10:G11)</f>
        <v>103.42</v>
      </c>
      <c r="H9" s="81"/>
      <c r="I9" s="11">
        <f>ROUND(G9/D9*100,2)</f>
        <v>100</v>
      </c>
      <c r="J9" s="77"/>
      <c r="K9" s="77"/>
      <c r="L9" s="77"/>
      <c r="M9" s="77"/>
      <c r="N9" s="77"/>
      <c r="O9" s="77"/>
      <c r="P9" s="77"/>
    </row>
    <row r="10" spans="1:16" s="2" customFormat="1" ht="17.25" customHeight="1">
      <c r="A10" s="84"/>
      <c r="B10" s="84"/>
      <c r="C10" s="12" t="s">
        <v>23</v>
      </c>
      <c r="D10" s="13">
        <f>SUM(E10:F10)</f>
        <v>103.42</v>
      </c>
      <c r="E10" s="14">
        <v>350</v>
      </c>
      <c r="F10" s="14">
        <v>-246.58</v>
      </c>
      <c r="G10" s="82">
        <v>103.42</v>
      </c>
      <c r="H10" s="82"/>
      <c r="I10" s="11">
        <f>ROUND(G10/D10*100,2)</f>
        <v>100</v>
      </c>
      <c r="J10" s="77"/>
      <c r="K10" s="77"/>
      <c r="L10" s="77"/>
      <c r="M10" s="77"/>
      <c r="N10" s="77"/>
      <c r="O10" s="77"/>
      <c r="P10" s="77"/>
    </row>
    <row r="11" spans="1:16" s="2" customFormat="1" ht="17.25" customHeight="1">
      <c r="A11" s="84"/>
      <c r="B11" s="84"/>
      <c r="C11" s="12" t="s">
        <v>24</v>
      </c>
      <c r="D11" s="13">
        <f>SUM(E11:F11)</f>
        <v>0</v>
      </c>
      <c r="E11" s="14"/>
      <c r="F11" s="14"/>
      <c r="G11" s="82"/>
      <c r="H11" s="82"/>
      <c r="I11" s="11" t="e">
        <f>ROUND(G11/D11*100,2)</f>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34.5" customHeight="1">
      <c r="A13" s="84"/>
      <c r="B13" s="84"/>
      <c r="C13" s="77" t="s">
        <v>28</v>
      </c>
      <c r="D13" s="77"/>
      <c r="E13" s="77"/>
      <c r="F13" s="77"/>
      <c r="G13" s="77"/>
      <c r="H13" s="77"/>
      <c r="I13" s="77"/>
      <c r="J13" s="83" t="s">
        <v>29</v>
      </c>
      <c r="K13" s="77"/>
      <c r="L13" s="77"/>
      <c r="M13" s="77"/>
      <c r="N13" s="77"/>
      <c r="O13" s="77"/>
      <c r="P13" s="77"/>
    </row>
    <row r="14" spans="1:16" s="2" customFormat="1" ht="34.5" customHeight="1">
      <c r="A14" s="84" t="s">
        <v>30</v>
      </c>
      <c r="B14" s="84"/>
      <c r="C14" s="83" t="s">
        <v>31</v>
      </c>
      <c r="D14" s="83"/>
      <c r="E14" s="83"/>
      <c r="F14" s="83"/>
      <c r="G14" s="83"/>
      <c r="H14" s="83"/>
      <c r="I14" s="83"/>
      <c r="J14" s="83"/>
      <c r="K14" s="83"/>
      <c r="L14" s="83"/>
      <c r="M14" s="83"/>
      <c r="N14" s="83"/>
      <c r="O14" s="83"/>
      <c r="P14" s="83"/>
    </row>
    <row r="15" spans="1:16" s="2" customFormat="1" ht="18" customHeight="1">
      <c r="A15" s="86" t="s">
        <v>32</v>
      </c>
      <c r="B15" s="86" t="s">
        <v>33</v>
      </c>
      <c r="C15" s="86" t="s">
        <v>34</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6" s="2" customFormat="1" ht="19.5" customHeight="1">
      <c r="A17" s="78" t="s">
        <v>22</v>
      </c>
      <c r="B17" s="78"/>
      <c r="C17" s="78"/>
      <c r="D17" s="78"/>
      <c r="E17" s="78"/>
      <c r="F17" s="78"/>
      <c r="G17" s="15">
        <f>SUM(G18,G36)</f>
        <v>100</v>
      </c>
      <c r="H17" s="16">
        <f>SUM(H18,H36)</f>
        <v>99</v>
      </c>
      <c r="I17" s="87"/>
      <c r="J17" s="87"/>
      <c r="K17" s="34"/>
      <c r="L17" s="34"/>
      <c r="M17" s="34"/>
      <c r="N17" s="34"/>
      <c r="O17" s="34"/>
      <c r="P17" s="34"/>
    </row>
    <row r="18" spans="1:16" s="2" customFormat="1" ht="19.5" customHeight="1">
      <c r="A18" s="84" t="s">
        <v>48</v>
      </c>
      <c r="B18" s="84"/>
      <c r="C18" s="84"/>
      <c r="D18" s="84"/>
      <c r="E18" s="84"/>
      <c r="F18" s="84"/>
      <c r="G18" s="15">
        <f>SUM(G19:G35)</f>
        <v>50</v>
      </c>
      <c r="H18" s="17">
        <f>SUM(H19:H35)</f>
        <v>49</v>
      </c>
      <c r="I18" s="87"/>
      <c r="J18" s="87"/>
      <c r="K18" s="34"/>
      <c r="L18" s="34"/>
      <c r="M18" s="34"/>
      <c r="N18" s="34"/>
      <c r="O18" s="34"/>
      <c r="P18" s="34"/>
    </row>
    <row r="19" spans="1:16"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6"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6"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6"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6" s="2" customFormat="1" ht="44.25" customHeight="1">
      <c r="A23" s="84"/>
      <c r="B23" s="84"/>
      <c r="C23" s="97"/>
      <c r="D23" s="20" t="s">
        <v>71</v>
      </c>
      <c r="E23" s="7"/>
      <c r="F23" s="7"/>
      <c r="G23" s="18">
        <v>4</v>
      </c>
      <c r="H23" s="19">
        <v>4</v>
      </c>
      <c r="I23" s="88" t="s">
        <v>72</v>
      </c>
      <c r="J23" s="88"/>
      <c r="K23" s="77" t="s">
        <v>73</v>
      </c>
      <c r="L23" s="77"/>
      <c r="M23" s="77"/>
      <c r="N23" s="77"/>
      <c r="O23" s="77"/>
      <c r="P23" s="32"/>
    </row>
    <row r="24" spans="1:16"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6"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6"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row>
    <row r="27" spans="1:16" s="2" customFormat="1" ht="36" customHeight="1">
      <c r="A27" s="78" t="s">
        <v>92</v>
      </c>
      <c r="B27" s="84" t="s">
        <v>93</v>
      </c>
      <c r="C27" s="7" t="s">
        <v>94</v>
      </c>
      <c r="D27" s="18" t="s">
        <v>95</v>
      </c>
      <c r="E27" s="6" t="s">
        <v>96</v>
      </c>
      <c r="F27" s="6" t="s">
        <v>97</v>
      </c>
      <c r="G27" s="18">
        <v>3</v>
      </c>
      <c r="H27" s="19">
        <v>2</v>
      </c>
      <c r="I27" s="89" t="s">
        <v>98</v>
      </c>
      <c r="J27" s="89"/>
      <c r="K27" s="77" t="s">
        <v>99</v>
      </c>
      <c r="L27" s="90"/>
      <c r="M27" s="90"/>
      <c r="N27" s="90"/>
      <c r="O27" s="90"/>
      <c r="P27" s="37"/>
    </row>
    <row r="28" spans="1:16" s="2" customFormat="1" ht="27.75" customHeight="1">
      <c r="A28" s="78"/>
      <c r="B28" s="84"/>
      <c r="C28" s="106" t="s">
        <v>100</v>
      </c>
      <c r="D28" s="18" t="s">
        <v>101</v>
      </c>
      <c r="E28" s="6" t="s">
        <v>102</v>
      </c>
      <c r="F28" s="58" t="s">
        <v>103</v>
      </c>
      <c r="G28" s="18">
        <v>1</v>
      </c>
      <c r="H28" s="19">
        <v>1</v>
      </c>
      <c r="I28" s="91" t="s">
        <v>104</v>
      </c>
      <c r="J28" s="91"/>
      <c r="K28" s="92" t="s">
        <v>105</v>
      </c>
      <c r="L28" s="93"/>
      <c r="M28" s="93"/>
      <c r="N28" s="93"/>
      <c r="O28" s="94"/>
      <c r="P28" s="37"/>
    </row>
    <row r="29" spans="1:16" s="2" customFormat="1" ht="27.75" customHeight="1">
      <c r="A29" s="78"/>
      <c r="B29" s="84"/>
      <c r="C29" s="107"/>
      <c r="D29" s="18" t="s">
        <v>106</v>
      </c>
      <c r="E29" s="6" t="s">
        <v>107</v>
      </c>
      <c r="F29" s="58" t="s">
        <v>108</v>
      </c>
      <c r="G29" s="18">
        <v>1</v>
      </c>
      <c r="H29" s="19">
        <v>1</v>
      </c>
      <c r="I29" s="89" t="s">
        <v>104</v>
      </c>
      <c r="J29" s="89"/>
      <c r="K29" s="92" t="s">
        <v>105</v>
      </c>
      <c r="L29" s="93"/>
      <c r="M29" s="93"/>
      <c r="N29" s="93"/>
      <c r="O29" s="94"/>
      <c r="P29" s="37"/>
    </row>
    <row r="30" spans="1:16" s="2" customFormat="1" ht="41.25" customHeight="1">
      <c r="A30" s="78"/>
      <c r="B30" s="84"/>
      <c r="C30" s="107"/>
      <c r="D30" s="50" t="s">
        <v>109</v>
      </c>
      <c r="E30" s="23" t="s">
        <v>110</v>
      </c>
      <c r="F30" s="59">
        <v>0.95</v>
      </c>
      <c r="G30" s="18">
        <v>1</v>
      </c>
      <c r="H30" s="19">
        <v>1</v>
      </c>
      <c r="I30" s="89" t="s">
        <v>104</v>
      </c>
      <c r="J30" s="89"/>
      <c r="K30" s="63"/>
      <c r="L30" s="64"/>
      <c r="M30" s="64"/>
      <c r="N30" s="64"/>
      <c r="O30" s="65"/>
      <c r="P30" s="37"/>
    </row>
    <row r="31" spans="1:16" s="2" customFormat="1" ht="41.25" customHeight="1">
      <c r="A31" s="78"/>
      <c r="B31" s="84"/>
      <c r="C31" s="108"/>
      <c r="D31" s="6" t="s">
        <v>111</v>
      </c>
      <c r="E31" s="6" t="s">
        <v>112</v>
      </c>
      <c r="F31" s="58" t="s">
        <v>113</v>
      </c>
      <c r="G31" s="18">
        <v>1</v>
      </c>
      <c r="H31" s="19">
        <v>1</v>
      </c>
      <c r="I31" s="89" t="s">
        <v>104</v>
      </c>
      <c r="J31" s="89"/>
      <c r="K31" s="77" t="s">
        <v>105</v>
      </c>
      <c r="L31" s="77"/>
      <c r="M31" s="77"/>
      <c r="N31" s="77"/>
      <c r="O31" s="77"/>
      <c r="P31" s="32"/>
    </row>
    <row r="32" spans="1:16" s="2" customFormat="1" ht="27.75" customHeight="1">
      <c r="A32" s="78"/>
      <c r="B32" s="84"/>
      <c r="C32" s="7" t="s">
        <v>114</v>
      </c>
      <c r="D32" s="6" t="s">
        <v>115</v>
      </c>
      <c r="E32" s="24">
        <v>1</v>
      </c>
      <c r="F32" s="24">
        <v>1</v>
      </c>
      <c r="G32" s="18">
        <v>5</v>
      </c>
      <c r="H32" s="19">
        <v>5</v>
      </c>
      <c r="I32" s="95" t="s">
        <v>116</v>
      </c>
      <c r="J32" s="95"/>
      <c r="K32" s="18" t="s">
        <v>63</v>
      </c>
      <c r="L32" s="18" t="s">
        <v>58</v>
      </c>
      <c r="M32" s="18" t="s">
        <v>58</v>
      </c>
      <c r="N32" s="18" t="s">
        <v>64</v>
      </c>
      <c r="O32" s="36" t="s">
        <v>65</v>
      </c>
      <c r="P32" s="37"/>
    </row>
    <row r="33" spans="1:16" s="2" customFormat="1" ht="27.75" customHeight="1">
      <c r="A33" s="78"/>
      <c r="B33" s="84"/>
      <c r="C33" s="25" t="s">
        <v>117</v>
      </c>
      <c r="D33" s="6" t="s">
        <v>118</v>
      </c>
      <c r="E33" s="24" t="s">
        <v>119</v>
      </c>
      <c r="F33" s="24" t="s">
        <v>119</v>
      </c>
      <c r="G33" s="18">
        <v>2</v>
      </c>
      <c r="H33" s="19">
        <v>2</v>
      </c>
      <c r="I33" s="95" t="s">
        <v>116</v>
      </c>
      <c r="J33" s="95"/>
      <c r="K33" s="18" t="s">
        <v>63</v>
      </c>
      <c r="L33" s="18" t="s">
        <v>58</v>
      </c>
      <c r="M33" s="18" t="s">
        <v>58</v>
      </c>
      <c r="N33" s="18" t="s">
        <v>64</v>
      </c>
      <c r="O33" s="36" t="s">
        <v>65</v>
      </c>
      <c r="P33" s="37"/>
    </row>
    <row r="34" spans="1:16" s="2" customFormat="1" ht="27.75" customHeight="1">
      <c r="A34" s="78"/>
      <c r="B34" s="84"/>
      <c r="C34" s="25" t="s">
        <v>120</v>
      </c>
      <c r="D34" s="6" t="s">
        <v>121</v>
      </c>
      <c r="E34" s="45" t="s">
        <v>110</v>
      </c>
      <c r="F34" s="24">
        <v>0.92</v>
      </c>
      <c r="G34" s="18">
        <v>3</v>
      </c>
      <c r="H34" s="19">
        <v>3</v>
      </c>
      <c r="I34" s="89" t="s">
        <v>104</v>
      </c>
      <c r="J34" s="89"/>
      <c r="K34" s="77" t="s">
        <v>105</v>
      </c>
      <c r="L34" s="77"/>
      <c r="M34" s="77"/>
      <c r="N34" s="77"/>
      <c r="O34" s="77"/>
      <c r="P34" s="37"/>
    </row>
    <row r="35" spans="1:16" s="2" customFormat="1" ht="36.75" customHeight="1">
      <c r="A35" s="78"/>
      <c r="B35" s="84"/>
      <c r="C35" s="7" t="s">
        <v>122</v>
      </c>
      <c r="D35" s="6" t="s">
        <v>123</v>
      </c>
      <c r="E35" s="24">
        <v>1</v>
      </c>
      <c r="F35" s="24">
        <v>1</v>
      </c>
      <c r="G35" s="18">
        <v>3</v>
      </c>
      <c r="H35" s="19">
        <v>3</v>
      </c>
      <c r="I35" s="95" t="s">
        <v>124</v>
      </c>
      <c r="J35" s="95"/>
      <c r="K35" s="77" t="s">
        <v>125</v>
      </c>
      <c r="L35" s="77"/>
      <c r="M35" s="77"/>
      <c r="N35" s="77"/>
      <c r="O35" s="77"/>
      <c r="P35" s="32"/>
    </row>
    <row r="36" spans="1:16" s="2" customFormat="1" ht="28.5" customHeight="1">
      <c r="A36" s="84" t="s">
        <v>126</v>
      </c>
      <c r="B36" s="84"/>
      <c r="C36" s="84"/>
      <c r="D36" s="84"/>
      <c r="E36" s="84"/>
      <c r="F36" s="84"/>
      <c r="G36" s="15">
        <v>50</v>
      </c>
      <c r="H36" s="56">
        <v>50</v>
      </c>
      <c r="I36" s="81"/>
      <c r="J36" s="81"/>
      <c r="K36" s="38"/>
      <c r="L36" s="38"/>
      <c r="M36" s="38"/>
      <c r="N36" s="38"/>
      <c r="O36" s="38"/>
      <c r="P36" s="38"/>
    </row>
    <row r="37" spans="1:16" s="2" customFormat="1" ht="19.5" customHeight="1">
      <c r="A37" s="96"/>
      <c r="B37" s="96" t="s">
        <v>127</v>
      </c>
      <c r="C37" s="96" t="s">
        <v>19</v>
      </c>
      <c r="D37" s="96"/>
      <c r="E37" s="96"/>
      <c r="F37" s="96"/>
      <c r="G37" s="26">
        <f>SUM(G38:G41)</f>
        <v>50</v>
      </c>
      <c r="H37" s="27">
        <f>SUM(H38:H41)</f>
        <v>50</v>
      </c>
      <c r="I37" s="97"/>
      <c r="J37" s="97"/>
      <c r="K37" s="39"/>
      <c r="L37" s="39"/>
      <c r="M37" s="39"/>
      <c r="N37" s="39"/>
      <c r="O37" s="39"/>
      <c r="P37" s="40"/>
    </row>
    <row r="38" spans="1:16" s="2" customFormat="1" ht="26.25" customHeight="1">
      <c r="A38" s="96"/>
      <c r="B38" s="96"/>
      <c r="C38" s="60" t="s">
        <v>128</v>
      </c>
      <c r="D38" s="28" t="s">
        <v>129</v>
      </c>
      <c r="E38" s="61">
        <v>1</v>
      </c>
      <c r="F38" s="49">
        <v>1</v>
      </c>
      <c r="G38" s="30">
        <v>13</v>
      </c>
      <c r="H38" s="22">
        <v>13</v>
      </c>
      <c r="I38" s="98" t="s">
        <v>130</v>
      </c>
      <c r="J38" s="98"/>
      <c r="K38" s="35" t="s">
        <v>131</v>
      </c>
      <c r="L38" s="36" t="s">
        <v>132</v>
      </c>
      <c r="M38" s="36" t="s">
        <v>133</v>
      </c>
      <c r="N38" s="35" t="s">
        <v>134</v>
      </c>
      <c r="O38" s="36" t="s">
        <v>135</v>
      </c>
      <c r="P38" s="30"/>
    </row>
    <row r="39" spans="1:16" s="2" customFormat="1" ht="26.25" customHeight="1">
      <c r="A39" s="96"/>
      <c r="B39" s="96"/>
      <c r="C39" s="109" t="s">
        <v>136</v>
      </c>
      <c r="D39" s="28" t="s">
        <v>137</v>
      </c>
      <c r="E39" s="61">
        <v>1</v>
      </c>
      <c r="F39" s="49">
        <v>1</v>
      </c>
      <c r="G39" s="30">
        <v>12</v>
      </c>
      <c r="H39" s="22">
        <v>12</v>
      </c>
      <c r="I39" s="99" t="s">
        <v>138</v>
      </c>
      <c r="J39" s="99"/>
      <c r="K39" s="35" t="s">
        <v>131</v>
      </c>
      <c r="L39" s="36" t="s">
        <v>132</v>
      </c>
      <c r="M39" s="36" t="s">
        <v>133</v>
      </c>
      <c r="N39" s="35" t="s">
        <v>134</v>
      </c>
      <c r="O39" s="36" t="s">
        <v>135</v>
      </c>
      <c r="P39" s="30"/>
    </row>
    <row r="40" spans="1:16" s="2" customFormat="1" ht="26.25" customHeight="1">
      <c r="A40" s="96"/>
      <c r="B40" s="96"/>
      <c r="C40" s="109"/>
      <c r="D40" s="28" t="s">
        <v>139</v>
      </c>
      <c r="E40" s="61">
        <v>1</v>
      </c>
      <c r="F40" s="49">
        <v>1</v>
      </c>
      <c r="G40" s="30">
        <v>10</v>
      </c>
      <c r="H40" s="22">
        <v>10</v>
      </c>
      <c r="I40" s="99" t="s">
        <v>140</v>
      </c>
      <c r="J40" s="99"/>
      <c r="K40" s="35" t="s">
        <v>131</v>
      </c>
      <c r="L40" s="36" t="s">
        <v>132</v>
      </c>
      <c r="M40" s="36" t="s">
        <v>133</v>
      </c>
      <c r="N40" s="35" t="s">
        <v>134</v>
      </c>
      <c r="O40" s="36" t="s">
        <v>135</v>
      </c>
      <c r="P40" s="30"/>
    </row>
    <row r="41" spans="1:16" s="2" customFormat="1" ht="27.75" customHeight="1">
      <c r="A41" s="96"/>
      <c r="B41" s="96"/>
      <c r="C41" s="28" t="s">
        <v>141</v>
      </c>
      <c r="D41" s="28" t="s">
        <v>142</v>
      </c>
      <c r="E41" s="48" t="s">
        <v>110</v>
      </c>
      <c r="F41" s="62">
        <v>0.92</v>
      </c>
      <c r="G41" s="30">
        <v>15</v>
      </c>
      <c r="H41" s="22">
        <v>15</v>
      </c>
      <c r="I41" s="99" t="s">
        <v>143</v>
      </c>
      <c r="J41" s="99"/>
      <c r="K41" s="66"/>
      <c r="L41" s="66"/>
      <c r="M41" s="66"/>
      <c r="N41" s="66"/>
      <c r="O41" s="36"/>
      <c r="P41" s="30"/>
    </row>
    <row r="42" spans="1:16" s="2" customFormat="1" ht="35.25" customHeight="1">
      <c r="A42" s="100" t="s">
        <v>144</v>
      </c>
      <c r="B42" s="100"/>
      <c r="C42" s="101" t="s">
        <v>145</v>
      </c>
      <c r="D42" s="101"/>
      <c r="E42" s="101"/>
      <c r="F42" s="101"/>
      <c r="G42" s="101"/>
      <c r="H42" s="101"/>
      <c r="I42" s="101"/>
      <c r="J42" s="101"/>
      <c r="K42" s="101"/>
      <c r="L42" s="101"/>
      <c r="M42" s="101"/>
      <c r="N42" s="101"/>
      <c r="O42" s="101"/>
      <c r="P42" s="101"/>
    </row>
    <row r="43" spans="1:16" s="2" customFormat="1" ht="40.5" customHeight="1">
      <c r="A43" s="100" t="s">
        <v>146</v>
      </c>
      <c r="B43" s="100"/>
      <c r="C43" s="83" t="s">
        <v>147</v>
      </c>
      <c r="D43" s="101"/>
      <c r="E43" s="101"/>
      <c r="F43" s="101"/>
      <c r="G43" s="101"/>
      <c r="H43" s="101"/>
      <c r="I43" s="101"/>
      <c r="J43" s="101"/>
      <c r="K43" s="101"/>
      <c r="L43" s="101"/>
      <c r="M43" s="101"/>
      <c r="N43" s="101"/>
      <c r="O43" s="101"/>
      <c r="P43" s="101"/>
    </row>
    <row r="44" spans="1:16" s="2" customFormat="1" ht="32.25" customHeight="1">
      <c r="A44" s="100" t="s">
        <v>148</v>
      </c>
      <c r="B44" s="100"/>
      <c r="C44" s="101" t="s">
        <v>149</v>
      </c>
      <c r="D44" s="101"/>
      <c r="E44" s="101"/>
      <c r="F44" s="101"/>
      <c r="G44" s="101"/>
      <c r="H44" s="101"/>
      <c r="I44" s="101"/>
      <c r="J44" s="101"/>
      <c r="K44" s="101"/>
      <c r="L44" s="101"/>
      <c r="M44" s="101"/>
      <c r="N44" s="101"/>
      <c r="O44" s="101"/>
      <c r="P44" s="101"/>
    </row>
    <row r="45" spans="1:16" s="3" customFormat="1" ht="30.75" customHeight="1">
      <c r="A45" s="102" t="s">
        <v>150</v>
      </c>
      <c r="B45" s="102"/>
      <c r="C45" s="102"/>
      <c r="D45" s="102"/>
      <c r="E45" s="102"/>
      <c r="F45" s="102"/>
      <c r="G45" s="102"/>
      <c r="H45" s="102"/>
      <c r="I45" s="102"/>
      <c r="J45" s="102"/>
      <c r="K45" s="102"/>
      <c r="L45" s="102"/>
      <c r="M45" s="102"/>
      <c r="N45" s="102"/>
      <c r="O45" s="102"/>
      <c r="P45" s="102"/>
    </row>
    <row r="46" spans="1:16" s="3" customFormat="1" ht="19.5" customHeight="1">
      <c r="A46" s="103" t="s">
        <v>151</v>
      </c>
      <c r="B46" s="103"/>
      <c r="C46" s="103"/>
      <c r="D46" s="103"/>
      <c r="E46" s="103"/>
      <c r="F46" s="103"/>
      <c r="G46" s="103"/>
      <c r="H46" s="103"/>
      <c r="I46" s="103"/>
      <c r="J46" s="103"/>
      <c r="K46" s="103"/>
      <c r="L46" s="103"/>
      <c r="M46" s="103"/>
      <c r="N46" s="103"/>
      <c r="O46" s="103"/>
      <c r="P46" s="103"/>
    </row>
    <row r="47" spans="1:16">
      <c r="A47" s="103" t="s">
        <v>152</v>
      </c>
      <c r="B47" s="103"/>
      <c r="C47" s="103"/>
      <c r="D47" s="103"/>
      <c r="E47" s="103"/>
      <c r="F47" s="103"/>
      <c r="G47" s="103"/>
      <c r="H47" s="103"/>
      <c r="I47" s="103"/>
      <c r="J47" s="103"/>
      <c r="K47" s="103"/>
      <c r="L47" s="103"/>
      <c r="M47" s="103"/>
      <c r="N47" s="103"/>
      <c r="O47" s="103"/>
      <c r="P47" s="103"/>
    </row>
  </sheetData>
  <sheetProtection formatCells="0" insertHyperlinks="0" autoFilter="0"/>
  <mergeCells count="97">
    <mergeCell ref="A12:B13"/>
    <mergeCell ref="A7:B11"/>
    <mergeCell ref="A46:P46"/>
    <mergeCell ref="A47:P47"/>
    <mergeCell ref="A15:A16"/>
    <mergeCell ref="A19:A26"/>
    <mergeCell ref="A27:A35"/>
    <mergeCell ref="A37:A41"/>
    <mergeCell ref="B15:B16"/>
    <mergeCell ref="B19:B26"/>
    <mergeCell ref="B27:B35"/>
    <mergeCell ref="B37:B41"/>
    <mergeCell ref="C15:C16"/>
    <mergeCell ref="C19:C20"/>
    <mergeCell ref="C21:C23"/>
    <mergeCell ref="C24:C25"/>
    <mergeCell ref="C28:C31"/>
    <mergeCell ref="C39:C40"/>
    <mergeCell ref="A43:B43"/>
    <mergeCell ref="C43:P43"/>
    <mergeCell ref="A44:B44"/>
    <mergeCell ref="C44:P44"/>
    <mergeCell ref="A45:P45"/>
    <mergeCell ref="I39:J39"/>
    <mergeCell ref="I40:J40"/>
    <mergeCell ref="I41:J41"/>
    <mergeCell ref="A42:B42"/>
    <mergeCell ref="C42:P42"/>
    <mergeCell ref="A36:F36"/>
    <mergeCell ref="I36:J36"/>
    <mergeCell ref="C37:F37"/>
    <mergeCell ref="I37:J37"/>
    <mergeCell ref="I38:J38"/>
    <mergeCell ref="I32:J32"/>
    <mergeCell ref="I33:J33"/>
    <mergeCell ref="I34:J34"/>
    <mergeCell ref="K34:O34"/>
    <mergeCell ref="I35:J35"/>
    <mergeCell ref="K35:O35"/>
    <mergeCell ref="I29:J29"/>
    <mergeCell ref="K29:O29"/>
    <mergeCell ref="I30:J30"/>
    <mergeCell ref="I31:J31"/>
    <mergeCell ref="K31:O31"/>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4:B14"/>
    <mergeCell ref="C14:P14"/>
    <mergeCell ref="I15:O15"/>
    <mergeCell ref="I16:J16"/>
    <mergeCell ref="A17:F17"/>
    <mergeCell ref="I17:J17"/>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J7:P8"/>
    <mergeCell ref="G7:H8"/>
    <mergeCell ref="A4:B4"/>
    <mergeCell ref="C4:L4"/>
    <mergeCell ref="M4:N4"/>
    <mergeCell ref="A5:B5"/>
    <mergeCell ref="C5:P5"/>
    <mergeCell ref="A1:B1"/>
    <mergeCell ref="A2:P2"/>
    <mergeCell ref="A3:C3"/>
    <mergeCell ref="F3:I3"/>
    <mergeCell ref="K3:P3"/>
  </mergeCells>
  <phoneticPr fontId="20" type="noConversion"/>
  <dataValidations count="1">
    <dataValidation type="list" allowBlank="1" showInputMessage="1" showErrorMessage="1" sqref="O4">
      <formula1>". ,行政运行类,产业类,基本建设类,民生类,政府采购类"</formula1>
    </dataValidation>
  </dataValidations>
  <pageMargins left="0.74803149606299202" right="0.74803149606299202" top="0.98425196850393704" bottom="0.98425196850393704" header="0.511811023622047" footer="0.511811023622047"/>
  <pageSetup paperSize="9" scale="45" orientation="portrait"/>
  <headerFooter alignWithMargins="0"/>
  <drawing r:id="rId1"/>
</worksheet>
</file>

<file path=xl/worksheets/sheet10.xml><?xml version="1.0" encoding="utf-8"?>
<worksheet xmlns="http://schemas.openxmlformats.org/spreadsheetml/2006/main" xmlns:r="http://schemas.openxmlformats.org/officeDocument/2006/relationships">
  <dimension ref="A1:P42"/>
  <sheetViews>
    <sheetView workbookViewId="0">
      <selection activeCell="H17" sqref="H17"/>
    </sheetView>
  </sheetViews>
  <sheetFormatPr defaultColWidth="9" defaultRowHeight="14.25"/>
  <cols>
    <col min="1" max="1" width="5.5" customWidth="1"/>
    <col min="2" max="2" width="7.875" customWidth="1"/>
    <col min="3" max="3" width="13.375" customWidth="1"/>
    <col min="4" max="4" width="8.875" customWidth="1"/>
    <col min="5" max="6" width="7.375" customWidth="1"/>
    <col min="7" max="7" width="5.875" customWidth="1"/>
    <col min="8" max="8" width="8" customWidth="1"/>
    <col min="9" max="9" width="10.5" customWidth="1"/>
    <col min="10" max="10" width="30.625" customWidth="1"/>
    <col min="11" max="15" width="10.375" customWidth="1"/>
    <col min="16" max="16" width="16" customWidth="1"/>
  </cols>
  <sheetData>
    <row r="1" spans="1:16" s="1" customFormat="1" ht="20.25" customHeight="1">
      <c r="A1" s="67" t="s">
        <v>0</v>
      </c>
      <c r="B1" s="67"/>
    </row>
    <row r="2" spans="1:16" ht="33" customHeight="1">
      <c r="A2" s="68" t="s">
        <v>1</v>
      </c>
      <c r="B2" s="69"/>
      <c r="C2" s="69"/>
      <c r="D2" s="69"/>
      <c r="E2" s="69"/>
      <c r="F2" s="69"/>
      <c r="G2" s="69"/>
      <c r="H2" s="69"/>
      <c r="I2" s="69"/>
      <c r="J2" s="69"/>
      <c r="K2" s="69"/>
      <c r="L2" s="69"/>
      <c r="M2" s="69"/>
      <c r="N2" s="69"/>
      <c r="O2" s="69"/>
      <c r="P2" s="69"/>
    </row>
    <row r="3" spans="1:16" s="2" customFormat="1" ht="25.5" customHeight="1">
      <c r="A3" s="116" t="s">
        <v>317</v>
      </c>
      <c r="B3" s="117"/>
      <c r="C3" s="5"/>
      <c r="D3" s="5"/>
      <c r="E3" s="5"/>
      <c r="F3" s="71" t="s">
        <v>3</v>
      </c>
      <c r="G3" s="72"/>
      <c r="H3" s="72"/>
      <c r="I3" s="72"/>
      <c r="J3" s="31"/>
      <c r="K3" s="73" t="s">
        <v>348</v>
      </c>
      <c r="L3" s="74"/>
      <c r="M3" s="74"/>
      <c r="N3" s="74"/>
      <c r="O3" s="74"/>
      <c r="P3" s="74"/>
    </row>
    <row r="4" spans="1:16" s="2" customFormat="1" ht="20.25" customHeight="1">
      <c r="A4" s="79" t="s">
        <v>5</v>
      </c>
      <c r="B4" s="79"/>
      <c r="C4" s="77" t="s">
        <v>365</v>
      </c>
      <c r="D4" s="77"/>
      <c r="E4" s="77"/>
      <c r="F4" s="77"/>
      <c r="G4" s="77"/>
      <c r="H4" s="77"/>
      <c r="I4" s="77"/>
      <c r="J4" s="77"/>
      <c r="K4" s="77"/>
      <c r="L4" s="77"/>
      <c r="M4" s="78" t="s">
        <v>7</v>
      </c>
      <c r="N4" s="78"/>
      <c r="O4" s="18" t="s">
        <v>157</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319</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SUM(E10)</f>
        <v>2.65</v>
      </c>
      <c r="E9" s="11">
        <f>SUM(D10)</f>
        <v>2.65</v>
      </c>
      <c r="F9" s="11">
        <v>0</v>
      </c>
      <c r="G9" s="81">
        <f>SUM(E10)</f>
        <v>2.65</v>
      </c>
      <c r="H9" s="81"/>
      <c r="I9" s="11">
        <f>ROUND(G9/E9*100,2)</f>
        <v>100</v>
      </c>
      <c r="J9" s="77"/>
      <c r="K9" s="77"/>
      <c r="L9" s="77"/>
      <c r="M9" s="77"/>
      <c r="N9" s="77"/>
      <c r="O9" s="77"/>
      <c r="P9" s="77"/>
    </row>
    <row r="10" spans="1:16" s="2" customFormat="1" ht="17.25" customHeight="1">
      <c r="A10" s="84"/>
      <c r="B10" s="84"/>
      <c r="C10" s="12" t="s">
        <v>23</v>
      </c>
      <c r="D10" s="13">
        <f>SUM(E10)</f>
        <v>2.65</v>
      </c>
      <c r="E10" s="14">
        <v>2.65</v>
      </c>
      <c r="F10" s="14"/>
      <c r="G10" s="82">
        <v>2.65</v>
      </c>
      <c r="H10" s="82"/>
      <c r="I10" s="11">
        <f>ROUND(G10/E10*100,2)</f>
        <v>100</v>
      </c>
      <c r="J10" s="77"/>
      <c r="K10" s="77"/>
      <c r="L10" s="77"/>
      <c r="M10" s="77"/>
      <c r="N10" s="77"/>
      <c r="O10" s="77"/>
      <c r="P10" s="77"/>
    </row>
    <row r="11" spans="1:16" s="2" customFormat="1" ht="17.25" customHeight="1">
      <c r="A11" s="84"/>
      <c r="B11" s="84"/>
      <c r="C11" s="12" t="s">
        <v>24</v>
      </c>
      <c r="D11" s="13">
        <v>0</v>
      </c>
      <c r="E11" s="14"/>
      <c r="F11" s="14"/>
      <c r="G11" s="82"/>
      <c r="H11" s="82"/>
      <c r="I11" s="11" t="e">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50.1" customHeight="1">
      <c r="A13" s="84"/>
      <c r="B13" s="84"/>
      <c r="C13" s="77" t="s">
        <v>366</v>
      </c>
      <c r="D13" s="77"/>
      <c r="E13" s="77"/>
      <c r="F13" s="77"/>
      <c r="G13" s="77"/>
      <c r="H13" s="77"/>
      <c r="I13" s="77"/>
      <c r="J13" s="77" t="s">
        <v>366</v>
      </c>
      <c r="K13" s="77"/>
      <c r="L13" s="77"/>
      <c r="M13" s="77"/>
      <c r="N13" s="77"/>
      <c r="O13" s="77"/>
      <c r="P13" s="77"/>
    </row>
    <row r="14" spans="1:16" s="2" customFormat="1" ht="34.5" customHeight="1">
      <c r="A14" s="84" t="s">
        <v>30</v>
      </c>
      <c r="B14" s="84"/>
      <c r="C14" s="77" t="s">
        <v>367</v>
      </c>
      <c r="D14" s="77"/>
      <c r="E14" s="77"/>
      <c r="F14" s="77"/>
      <c r="G14" s="77"/>
      <c r="H14" s="77"/>
      <c r="I14" s="77"/>
      <c r="J14" s="77"/>
      <c r="K14" s="77"/>
      <c r="L14" s="77"/>
      <c r="M14" s="77"/>
      <c r="N14" s="77"/>
      <c r="O14" s="77"/>
      <c r="P14" s="77"/>
    </row>
    <row r="15" spans="1:16" s="2" customFormat="1" ht="18" customHeight="1">
      <c r="A15" s="86" t="s">
        <v>32</v>
      </c>
      <c r="B15" s="86" t="s">
        <v>33</v>
      </c>
      <c r="C15" s="86" t="s">
        <v>34</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6" s="2" customFormat="1" ht="26.25" customHeight="1">
      <c r="A17" s="78" t="s">
        <v>22</v>
      </c>
      <c r="B17" s="78"/>
      <c r="C17" s="78"/>
      <c r="D17" s="78"/>
      <c r="E17" s="78"/>
      <c r="F17" s="78"/>
      <c r="G17" s="15">
        <v>100</v>
      </c>
      <c r="H17" s="16">
        <f>SUM(H18,H33)</f>
        <v>100</v>
      </c>
      <c r="I17" s="87"/>
      <c r="J17" s="87"/>
      <c r="K17" s="34"/>
      <c r="L17" s="34"/>
      <c r="M17" s="34"/>
      <c r="N17" s="34"/>
      <c r="O17" s="34"/>
      <c r="P17" s="34"/>
    </row>
    <row r="18" spans="1:16" s="2" customFormat="1" ht="35.25" customHeight="1">
      <c r="A18" s="84" t="s">
        <v>48</v>
      </c>
      <c r="B18" s="84"/>
      <c r="C18" s="84"/>
      <c r="D18" s="84"/>
      <c r="E18" s="84"/>
      <c r="F18" s="84"/>
      <c r="G18" s="15">
        <v>50</v>
      </c>
      <c r="H18" s="17">
        <f>SUM(H19:H32)</f>
        <v>50</v>
      </c>
      <c r="I18" s="87"/>
      <c r="J18" s="87"/>
      <c r="K18" s="34"/>
      <c r="L18" s="34"/>
      <c r="M18" s="34"/>
      <c r="N18" s="34"/>
      <c r="O18" s="34"/>
      <c r="P18" s="34"/>
    </row>
    <row r="19" spans="1:16"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6"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6"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6"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6" s="2" customFormat="1" ht="44.25" customHeight="1">
      <c r="A23" s="84"/>
      <c r="B23" s="84"/>
      <c r="C23" s="97"/>
      <c r="D23" s="20" t="s">
        <v>71</v>
      </c>
      <c r="E23" s="7"/>
      <c r="F23" s="7"/>
      <c r="G23" s="18">
        <v>4</v>
      </c>
      <c r="H23" s="19">
        <v>4</v>
      </c>
      <c r="I23" s="88" t="s">
        <v>72</v>
      </c>
      <c r="J23" s="88"/>
      <c r="K23" s="77" t="s">
        <v>73</v>
      </c>
      <c r="L23" s="77"/>
      <c r="M23" s="77"/>
      <c r="N23" s="77"/>
      <c r="O23" s="77"/>
      <c r="P23" s="32"/>
    </row>
    <row r="24" spans="1:16"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6"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6"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row>
    <row r="27" spans="1:16" s="2" customFormat="1" ht="27.75" customHeight="1">
      <c r="A27" s="78" t="s">
        <v>92</v>
      </c>
      <c r="B27" s="84" t="s">
        <v>93</v>
      </c>
      <c r="C27" s="7" t="s">
        <v>94</v>
      </c>
      <c r="D27" s="18" t="s">
        <v>368</v>
      </c>
      <c r="E27" s="6" t="s">
        <v>369</v>
      </c>
      <c r="F27" s="6" t="s">
        <v>370</v>
      </c>
      <c r="G27" s="18">
        <v>3</v>
      </c>
      <c r="H27" s="19">
        <v>3</v>
      </c>
      <c r="I27" s="89" t="s">
        <v>98</v>
      </c>
      <c r="J27" s="89"/>
      <c r="K27" s="77" t="s">
        <v>99</v>
      </c>
      <c r="L27" s="90"/>
      <c r="M27" s="90"/>
      <c r="N27" s="90"/>
      <c r="O27" s="90"/>
      <c r="P27" s="37"/>
    </row>
    <row r="28" spans="1:16" s="2" customFormat="1" ht="41.25" customHeight="1">
      <c r="A28" s="78"/>
      <c r="B28" s="84"/>
      <c r="C28" s="7" t="s">
        <v>100</v>
      </c>
      <c r="D28" s="6" t="s">
        <v>371</v>
      </c>
      <c r="E28" s="6" t="s">
        <v>372</v>
      </c>
      <c r="F28" s="23" t="s">
        <v>373</v>
      </c>
      <c r="G28" s="18">
        <v>4</v>
      </c>
      <c r="H28" s="19">
        <v>4</v>
      </c>
      <c r="I28" s="89" t="s">
        <v>104</v>
      </c>
      <c r="J28" s="89"/>
      <c r="K28" s="77" t="s">
        <v>105</v>
      </c>
      <c r="L28" s="77"/>
      <c r="M28" s="77"/>
      <c r="N28" s="77"/>
      <c r="O28" s="77"/>
      <c r="P28" s="32"/>
    </row>
    <row r="29" spans="1:16" s="2" customFormat="1" ht="27.75" customHeight="1">
      <c r="A29" s="78"/>
      <c r="B29" s="84"/>
      <c r="C29" s="7" t="s">
        <v>114</v>
      </c>
      <c r="D29" s="6" t="s">
        <v>374</v>
      </c>
      <c r="E29" s="6" t="s">
        <v>241</v>
      </c>
      <c r="F29" s="24">
        <v>0.85</v>
      </c>
      <c r="G29" s="18">
        <v>6</v>
      </c>
      <c r="H29" s="19">
        <v>6</v>
      </c>
      <c r="I29" s="95" t="s">
        <v>116</v>
      </c>
      <c r="J29" s="95"/>
      <c r="K29" s="18" t="s">
        <v>63</v>
      </c>
      <c r="L29" s="18" t="s">
        <v>58</v>
      </c>
      <c r="M29" s="18" t="s">
        <v>58</v>
      </c>
      <c r="N29" s="18" t="s">
        <v>64</v>
      </c>
      <c r="O29" s="36" t="s">
        <v>65</v>
      </c>
      <c r="P29" s="37"/>
    </row>
    <row r="30" spans="1:16" s="2" customFormat="1" ht="57.75" customHeight="1">
      <c r="A30" s="78"/>
      <c r="B30" s="84"/>
      <c r="C30" s="25" t="s">
        <v>117</v>
      </c>
      <c r="D30" s="6" t="s">
        <v>375</v>
      </c>
      <c r="E30" s="6" t="s">
        <v>375</v>
      </c>
      <c r="F30" s="6" t="s">
        <v>375</v>
      </c>
      <c r="G30" s="18">
        <v>2</v>
      </c>
      <c r="H30" s="19">
        <v>2</v>
      </c>
      <c r="I30" s="89" t="s">
        <v>104</v>
      </c>
      <c r="J30" s="89"/>
      <c r="K30" s="77" t="s">
        <v>105</v>
      </c>
      <c r="L30" s="77"/>
      <c r="M30" s="77"/>
      <c r="N30" s="77"/>
      <c r="O30" s="77"/>
      <c r="P30" s="37"/>
    </row>
    <row r="31" spans="1:16" s="2" customFormat="1" ht="27.75" customHeight="1">
      <c r="A31" s="78"/>
      <c r="B31" s="84"/>
      <c r="C31" s="25" t="s">
        <v>120</v>
      </c>
      <c r="D31" s="6" t="s">
        <v>376</v>
      </c>
      <c r="E31" s="23" t="s">
        <v>110</v>
      </c>
      <c r="F31" s="24">
        <v>0.92</v>
      </c>
      <c r="G31" s="18">
        <v>3</v>
      </c>
      <c r="H31" s="19">
        <v>3</v>
      </c>
      <c r="I31" s="89" t="s">
        <v>104</v>
      </c>
      <c r="J31" s="89"/>
      <c r="K31" s="77" t="s">
        <v>105</v>
      </c>
      <c r="L31" s="77"/>
      <c r="M31" s="77"/>
      <c r="N31" s="77"/>
      <c r="O31" s="77"/>
      <c r="P31" s="37"/>
    </row>
    <row r="32" spans="1:16" s="2" customFormat="1" ht="36.75" customHeight="1">
      <c r="A32" s="78"/>
      <c r="B32" s="84"/>
      <c r="C32" s="7" t="s">
        <v>122</v>
      </c>
      <c r="D32" s="6" t="s">
        <v>377</v>
      </c>
      <c r="E32" s="6" t="s">
        <v>377</v>
      </c>
      <c r="F32" s="6" t="s">
        <v>377</v>
      </c>
      <c r="G32" s="18">
        <v>2</v>
      </c>
      <c r="H32" s="19">
        <v>2</v>
      </c>
      <c r="I32" s="95" t="s">
        <v>124</v>
      </c>
      <c r="J32" s="95"/>
      <c r="K32" s="77" t="s">
        <v>125</v>
      </c>
      <c r="L32" s="77"/>
      <c r="M32" s="77"/>
      <c r="N32" s="77"/>
      <c r="O32" s="77"/>
      <c r="P32" s="32"/>
    </row>
    <row r="33" spans="1:16" s="2" customFormat="1" ht="28.5" customHeight="1">
      <c r="A33" s="84" t="s">
        <v>126</v>
      </c>
      <c r="B33" s="84"/>
      <c r="C33" s="84"/>
      <c r="D33" s="84"/>
      <c r="E33" s="84"/>
      <c r="F33" s="84"/>
      <c r="G33" s="15">
        <v>50</v>
      </c>
      <c r="H33" s="16">
        <f>SUM(H34)</f>
        <v>50</v>
      </c>
      <c r="I33" s="81"/>
      <c r="J33" s="81"/>
      <c r="K33" s="38"/>
      <c r="L33" s="38"/>
      <c r="M33" s="38"/>
      <c r="N33" s="38"/>
      <c r="O33" s="38"/>
      <c r="P33" s="38"/>
    </row>
    <row r="34" spans="1:16" s="2" customFormat="1" ht="18.75" customHeight="1">
      <c r="A34" s="96" t="s">
        <v>178</v>
      </c>
      <c r="B34" s="96" t="s">
        <v>179</v>
      </c>
      <c r="C34" s="96" t="s">
        <v>19</v>
      </c>
      <c r="D34" s="96"/>
      <c r="E34" s="96"/>
      <c r="F34" s="96"/>
      <c r="G34" s="26">
        <v>50</v>
      </c>
      <c r="H34" s="27">
        <f>SUM(H35:H36)</f>
        <v>50</v>
      </c>
      <c r="I34" s="110"/>
      <c r="J34" s="110"/>
      <c r="K34" s="39"/>
      <c r="L34" s="39"/>
      <c r="M34" s="39"/>
      <c r="N34" s="39"/>
      <c r="O34" s="39"/>
      <c r="P34" s="40"/>
    </row>
    <row r="35" spans="1:16" s="2" customFormat="1" ht="29.25" customHeight="1">
      <c r="A35" s="96"/>
      <c r="B35" s="96"/>
      <c r="C35" s="28" t="s">
        <v>128</v>
      </c>
      <c r="D35" s="28" t="s">
        <v>180</v>
      </c>
      <c r="E35" s="29">
        <v>1</v>
      </c>
      <c r="F35" s="29">
        <v>1</v>
      </c>
      <c r="G35" s="30">
        <v>25</v>
      </c>
      <c r="H35" s="22">
        <v>25</v>
      </c>
      <c r="I35" s="98" t="s">
        <v>181</v>
      </c>
      <c r="J35" s="98"/>
      <c r="K35" s="30" t="s">
        <v>182</v>
      </c>
      <c r="L35" s="30" t="s">
        <v>183</v>
      </c>
      <c r="M35" s="30" t="s">
        <v>184</v>
      </c>
      <c r="N35" s="30" t="s">
        <v>185</v>
      </c>
      <c r="O35" s="30" t="s">
        <v>186</v>
      </c>
      <c r="P35" s="30"/>
    </row>
    <row r="36" spans="1:16" s="2" customFormat="1" ht="29.25" customHeight="1">
      <c r="A36" s="96"/>
      <c r="B36" s="96"/>
      <c r="C36" s="28" t="s">
        <v>187</v>
      </c>
      <c r="D36" s="28" t="s">
        <v>188</v>
      </c>
      <c r="E36" s="29">
        <v>1</v>
      </c>
      <c r="F36" s="29">
        <v>1</v>
      </c>
      <c r="G36" s="30">
        <v>25</v>
      </c>
      <c r="H36" s="22">
        <v>25</v>
      </c>
      <c r="I36" s="98" t="s">
        <v>190</v>
      </c>
      <c r="J36" s="98"/>
      <c r="K36" s="30" t="s">
        <v>189</v>
      </c>
      <c r="L36" s="30" t="s">
        <v>191</v>
      </c>
      <c r="M36" s="30" t="s">
        <v>69</v>
      </c>
      <c r="N36" s="30" t="s">
        <v>192</v>
      </c>
      <c r="O36" s="30" t="s">
        <v>193</v>
      </c>
      <c r="P36" s="30"/>
    </row>
    <row r="37" spans="1:16" s="2" customFormat="1" ht="46.5" customHeight="1">
      <c r="A37" s="100" t="s">
        <v>144</v>
      </c>
      <c r="B37" s="100"/>
      <c r="C37" s="121" t="s">
        <v>378</v>
      </c>
      <c r="D37" s="121"/>
      <c r="E37" s="121"/>
      <c r="F37" s="121"/>
      <c r="G37" s="121"/>
      <c r="H37" s="121"/>
      <c r="I37" s="121"/>
      <c r="J37" s="121"/>
      <c r="K37" s="121"/>
      <c r="L37" s="121"/>
      <c r="M37" s="121"/>
      <c r="N37" s="121"/>
      <c r="O37" s="121"/>
      <c r="P37" s="121"/>
    </row>
    <row r="38" spans="1:16" s="2" customFormat="1" ht="46.5" customHeight="1">
      <c r="A38" s="100" t="s">
        <v>146</v>
      </c>
      <c r="B38" s="100"/>
      <c r="C38" s="101" t="s">
        <v>379</v>
      </c>
      <c r="D38" s="119"/>
      <c r="E38" s="119"/>
      <c r="F38" s="119"/>
      <c r="G38" s="119"/>
      <c r="H38" s="119"/>
      <c r="I38" s="119"/>
      <c r="J38" s="119"/>
      <c r="K38" s="119"/>
      <c r="L38" s="119"/>
      <c r="M38" s="119"/>
      <c r="N38" s="119"/>
      <c r="O38" s="119"/>
      <c r="P38" s="119"/>
    </row>
    <row r="39" spans="1:16" s="2" customFormat="1" ht="46.5" customHeight="1">
      <c r="A39" s="100" t="s">
        <v>148</v>
      </c>
      <c r="B39" s="100"/>
      <c r="C39" s="119" t="s">
        <v>380</v>
      </c>
      <c r="D39" s="119"/>
      <c r="E39" s="119"/>
      <c r="F39" s="119"/>
      <c r="G39" s="119"/>
      <c r="H39" s="119"/>
      <c r="I39" s="119"/>
      <c r="J39" s="119"/>
      <c r="K39" s="119"/>
      <c r="L39" s="119"/>
      <c r="M39" s="119"/>
      <c r="N39" s="119"/>
      <c r="O39" s="119"/>
      <c r="P39" s="119"/>
    </row>
    <row r="40" spans="1:16" s="3" customFormat="1" ht="30.75" customHeight="1">
      <c r="A40" s="102" t="s">
        <v>150</v>
      </c>
      <c r="B40" s="102"/>
      <c r="C40" s="102"/>
      <c r="D40" s="102"/>
      <c r="E40" s="102"/>
      <c r="F40" s="102"/>
      <c r="G40" s="102"/>
      <c r="H40" s="102"/>
      <c r="I40" s="102"/>
      <c r="J40" s="102"/>
      <c r="K40" s="102"/>
      <c r="L40" s="102"/>
      <c r="M40" s="102"/>
      <c r="N40" s="102"/>
      <c r="O40" s="102"/>
      <c r="P40" s="102"/>
    </row>
    <row r="41" spans="1:16" s="3" customFormat="1" ht="19.5" customHeight="1">
      <c r="A41" s="103" t="s">
        <v>151</v>
      </c>
      <c r="B41" s="103"/>
      <c r="C41" s="103"/>
      <c r="D41" s="103"/>
      <c r="E41" s="103"/>
      <c r="F41" s="103"/>
      <c r="G41" s="103"/>
      <c r="H41" s="103"/>
      <c r="I41" s="103"/>
      <c r="J41" s="103"/>
      <c r="K41" s="103"/>
      <c r="L41" s="103"/>
      <c r="M41" s="103"/>
      <c r="N41" s="103"/>
      <c r="O41" s="103"/>
      <c r="P41" s="103"/>
    </row>
    <row r="42" spans="1:16">
      <c r="A42" s="103" t="s">
        <v>152</v>
      </c>
      <c r="B42" s="103"/>
      <c r="C42" s="103"/>
      <c r="D42" s="103"/>
      <c r="E42" s="103"/>
      <c r="F42" s="103"/>
      <c r="G42" s="103"/>
      <c r="H42" s="103"/>
      <c r="I42" s="103"/>
      <c r="J42" s="103"/>
      <c r="K42" s="103"/>
      <c r="L42" s="103"/>
      <c r="M42" s="103"/>
      <c r="N42" s="103"/>
      <c r="O42" s="103"/>
      <c r="P42" s="103"/>
    </row>
  </sheetData>
  <sheetProtection formatCells="0" insertHyperlinks="0" autoFilter="0"/>
  <mergeCells count="89">
    <mergeCell ref="A12:B13"/>
    <mergeCell ref="A39:B39"/>
    <mergeCell ref="C39:P39"/>
    <mergeCell ref="A40:P40"/>
    <mergeCell ref="A41:P41"/>
    <mergeCell ref="A42:P42"/>
    <mergeCell ref="I35:J35"/>
    <mergeCell ref="I36:J36"/>
    <mergeCell ref="A37:B37"/>
    <mergeCell ref="C37:P37"/>
    <mergeCell ref="A38:B38"/>
    <mergeCell ref="C38:P38"/>
    <mergeCell ref="A34:A36"/>
    <mergeCell ref="B34:B36"/>
    <mergeCell ref="I32:J32"/>
    <mergeCell ref="K32:O32"/>
    <mergeCell ref="A33:F33"/>
    <mergeCell ref="I33:J33"/>
    <mergeCell ref="C34:F34"/>
    <mergeCell ref="I34:J34"/>
    <mergeCell ref="A27:A32"/>
    <mergeCell ref="B27:B32"/>
    <mergeCell ref="I29:J29"/>
    <mergeCell ref="I30:J30"/>
    <mergeCell ref="K30:O30"/>
    <mergeCell ref="I31:J31"/>
    <mergeCell ref="K31:O31"/>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9:A26"/>
    <mergeCell ref="B19:B26"/>
    <mergeCell ref="C19:C20"/>
    <mergeCell ref="C21:C23"/>
    <mergeCell ref="C24:C25"/>
    <mergeCell ref="A14:B14"/>
    <mergeCell ref="C14:P14"/>
    <mergeCell ref="I15:O15"/>
    <mergeCell ref="I16:J16"/>
    <mergeCell ref="A17:F17"/>
    <mergeCell ref="I17:J17"/>
    <mergeCell ref="A15:A16"/>
    <mergeCell ref="B15:B16"/>
    <mergeCell ref="C15:C16"/>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J7:P8"/>
    <mergeCell ref="A7:B11"/>
    <mergeCell ref="G7:H8"/>
    <mergeCell ref="A4:B4"/>
    <mergeCell ref="C4:L4"/>
    <mergeCell ref="M4:N4"/>
    <mergeCell ref="A5:B5"/>
    <mergeCell ref="C5:P5"/>
    <mergeCell ref="A1:B1"/>
    <mergeCell ref="A2:P2"/>
    <mergeCell ref="A3:B3"/>
    <mergeCell ref="F3:I3"/>
    <mergeCell ref="K3:P3"/>
  </mergeCells>
  <phoneticPr fontId="20" type="noConversion"/>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S43"/>
  <sheetViews>
    <sheetView topLeftCell="B1" workbookViewId="0">
      <selection activeCell="C4" sqref="C4:L4"/>
    </sheetView>
  </sheetViews>
  <sheetFormatPr defaultColWidth="9" defaultRowHeight="14.25"/>
  <cols>
    <col min="1" max="1" width="5.5" style="52" customWidth="1"/>
    <col min="2" max="2" width="7.875" style="52" customWidth="1"/>
    <col min="3" max="3" width="13.375" style="52" customWidth="1"/>
    <col min="4" max="4" width="8.875" style="52" customWidth="1"/>
    <col min="5" max="6" width="7.375" style="52" customWidth="1"/>
    <col min="7" max="7" width="5.875" style="52" customWidth="1"/>
    <col min="8" max="8" width="8" style="52" customWidth="1"/>
    <col min="9" max="9" width="10.5" style="52" customWidth="1"/>
    <col min="10" max="10" width="30.625" style="52" customWidth="1"/>
    <col min="11" max="15" width="10.375" style="52" customWidth="1"/>
    <col min="16" max="16" width="16" style="52" customWidth="1"/>
    <col min="17" max="16384" width="9" style="52"/>
  </cols>
  <sheetData>
    <row r="1" spans="1:16" s="1" customFormat="1" ht="20.25" customHeight="1">
      <c r="A1" s="67" t="s">
        <v>0</v>
      </c>
      <c r="B1" s="67"/>
    </row>
    <row r="2" spans="1:16" ht="33" customHeight="1">
      <c r="A2" s="68" t="s">
        <v>1</v>
      </c>
      <c r="B2" s="69"/>
      <c r="C2" s="69"/>
      <c r="D2" s="69"/>
      <c r="E2" s="69"/>
      <c r="F2" s="69"/>
      <c r="G2" s="69"/>
      <c r="H2" s="69"/>
      <c r="I2" s="69"/>
      <c r="J2" s="69"/>
      <c r="K2" s="69"/>
      <c r="L2" s="69"/>
      <c r="M2" s="69"/>
      <c r="N2" s="69"/>
      <c r="O2" s="69"/>
      <c r="P2" s="69"/>
    </row>
    <row r="3" spans="1:16" s="2" customFormat="1" ht="25.5" customHeight="1">
      <c r="A3" s="70" t="s">
        <v>153</v>
      </c>
      <c r="B3" s="70"/>
      <c r="C3" s="70"/>
      <c r="D3" s="5"/>
      <c r="E3" s="5"/>
      <c r="F3" s="71" t="s">
        <v>154</v>
      </c>
      <c r="G3" s="72"/>
      <c r="H3" s="72"/>
      <c r="I3" s="72"/>
      <c r="J3" s="31"/>
      <c r="K3" s="73" t="s">
        <v>155</v>
      </c>
      <c r="L3" s="74"/>
      <c r="M3" s="74"/>
      <c r="N3" s="74"/>
      <c r="O3" s="74"/>
      <c r="P3" s="74"/>
    </row>
    <row r="4" spans="1:16" s="2" customFormat="1" ht="20.25" customHeight="1">
      <c r="A4" s="75" t="s">
        <v>5</v>
      </c>
      <c r="B4" s="75"/>
      <c r="C4" s="76" t="s">
        <v>156</v>
      </c>
      <c r="D4" s="77"/>
      <c r="E4" s="77"/>
      <c r="F4" s="77"/>
      <c r="G4" s="77"/>
      <c r="H4" s="77"/>
      <c r="I4" s="77"/>
      <c r="J4" s="77"/>
      <c r="K4" s="77"/>
      <c r="L4" s="77"/>
      <c r="M4" s="78" t="s">
        <v>7</v>
      </c>
      <c r="N4" s="78"/>
      <c r="O4" s="18" t="s">
        <v>157</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158</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 t="shared" ref="D9:D11" si="0">SUM(E9:F9)</f>
        <v>4</v>
      </c>
      <c r="E9" s="11">
        <f t="shared" ref="E9:G9" si="1">SUM(E10:E11)</f>
        <v>4</v>
      </c>
      <c r="F9" s="11">
        <f t="shared" si="1"/>
        <v>0</v>
      </c>
      <c r="G9" s="81">
        <f t="shared" si="1"/>
        <v>4</v>
      </c>
      <c r="H9" s="81"/>
      <c r="I9" s="11">
        <f t="shared" ref="I9:I11" si="2">ROUND(G9/D9*100,2)</f>
        <v>100</v>
      </c>
      <c r="J9" s="77"/>
      <c r="K9" s="77"/>
      <c r="L9" s="77"/>
      <c r="M9" s="77"/>
      <c r="N9" s="77"/>
      <c r="O9" s="77"/>
      <c r="P9" s="77"/>
    </row>
    <row r="10" spans="1:16" s="2" customFormat="1" ht="17.25" customHeight="1">
      <c r="A10" s="84"/>
      <c r="B10" s="84"/>
      <c r="C10" s="12" t="s">
        <v>23</v>
      </c>
      <c r="D10" s="13">
        <f t="shared" si="0"/>
        <v>4</v>
      </c>
      <c r="E10" s="14">
        <v>4</v>
      </c>
      <c r="F10" s="14"/>
      <c r="G10" s="82">
        <v>4</v>
      </c>
      <c r="H10" s="82"/>
      <c r="I10" s="11">
        <f t="shared" si="2"/>
        <v>100</v>
      </c>
      <c r="J10" s="77"/>
      <c r="K10" s="77"/>
      <c r="L10" s="77"/>
      <c r="M10" s="77"/>
      <c r="N10" s="77"/>
      <c r="O10" s="77"/>
      <c r="P10" s="77"/>
    </row>
    <row r="11" spans="1:16" s="2" customFormat="1" ht="17.25" customHeight="1">
      <c r="A11" s="84"/>
      <c r="B11" s="84"/>
      <c r="C11" s="12" t="s">
        <v>24</v>
      </c>
      <c r="D11" s="13">
        <f t="shared" si="0"/>
        <v>0</v>
      </c>
      <c r="E11" s="14"/>
      <c r="F11" s="14"/>
      <c r="G11" s="82"/>
      <c r="H11" s="82"/>
      <c r="I11" s="11" t="e">
        <f t="shared" si="2"/>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34.5" customHeight="1">
      <c r="A13" s="84"/>
      <c r="B13" s="84"/>
      <c r="C13" s="77" t="s">
        <v>159</v>
      </c>
      <c r="D13" s="77"/>
      <c r="E13" s="77"/>
      <c r="F13" s="77"/>
      <c r="G13" s="77"/>
      <c r="H13" s="77"/>
      <c r="I13" s="77"/>
      <c r="J13" s="77" t="s">
        <v>160</v>
      </c>
      <c r="K13" s="77"/>
      <c r="L13" s="77"/>
      <c r="M13" s="77"/>
      <c r="N13" s="77"/>
      <c r="O13" s="77"/>
      <c r="P13" s="77"/>
    </row>
    <row r="14" spans="1:16" s="2" customFormat="1" ht="34.5" customHeight="1">
      <c r="A14" s="84" t="s">
        <v>30</v>
      </c>
      <c r="B14" s="84"/>
      <c r="C14" s="83" t="s">
        <v>161</v>
      </c>
      <c r="D14" s="77"/>
      <c r="E14" s="77"/>
      <c r="F14" s="77"/>
      <c r="G14" s="77"/>
      <c r="H14" s="77"/>
      <c r="I14" s="77"/>
      <c r="J14" s="77"/>
      <c r="K14" s="77"/>
      <c r="L14" s="77"/>
      <c r="M14" s="77"/>
      <c r="N14" s="77"/>
      <c r="O14" s="77"/>
      <c r="P14" s="77"/>
    </row>
    <row r="15" spans="1:16" s="2" customFormat="1" ht="18" customHeight="1">
      <c r="A15" s="86" t="s">
        <v>32</v>
      </c>
      <c r="B15" s="86" t="s">
        <v>33</v>
      </c>
      <c r="C15" s="86" t="s">
        <v>34</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9" s="2" customFormat="1" ht="19.5" customHeight="1">
      <c r="A17" s="78" t="s">
        <v>22</v>
      </c>
      <c r="B17" s="78"/>
      <c r="C17" s="78"/>
      <c r="D17" s="78"/>
      <c r="E17" s="78"/>
      <c r="F17" s="78"/>
      <c r="G17" s="15">
        <f>SUM(G18,G34)</f>
        <v>100</v>
      </c>
      <c r="H17" s="16">
        <f>SUM(H18,H34)</f>
        <v>98.5</v>
      </c>
      <c r="I17" s="87"/>
      <c r="J17" s="87"/>
      <c r="K17" s="34"/>
      <c r="L17" s="34"/>
      <c r="M17" s="34"/>
      <c r="N17" s="34"/>
      <c r="O17" s="34"/>
      <c r="P17" s="34"/>
    </row>
    <row r="18" spans="1:19" s="2" customFormat="1" ht="19.5" customHeight="1">
      <c r="A18" s="84" t="s">
        <v>48</v>
      </c>
      <c r="B18" s="84"/>
      <c r="C18" s="84"/>
      <c r="D18" s="84"/>
      <c r="E18" s="84"/>
      <c r="F18" s="84"/>
      <c r="G18" s="15">
        <f>SUM(G19:G33)</f>
        <v>50</v>
      </c>
      <c r="H18" s="17">
        <f>SUM(H19:H33)</f>
        <v>48.5</v>
      </c>
      <c r="I18" s="87"/>
      <c r="J18" s="87"/>
      <c r="K18" s="34"/>
      <c r="L18" s="34"/>
      <c r="M18" s="34"/>
      <c r="N18" s="34"/>
      <c r="O18" s="34"/>
      <c r="P18" s="34"/>
    </row>
    <row r="19" spans="1:19"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9"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9"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9"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9" s="2" customFormat="1" ht="44.25" customHeight="1">
      <c r="A23" s="84"/>
      <c r="B23" s="84"/>
      <c r="C23" s="97"/>
      <c r="D23" s="20" t="s">
        <v>71</v>
      </c>
      <c r="E23" s="7"/>
      <c r="F23" s="7"/>
      <c r="G23" s="18">
        <v>4</v>
      </c>
      <c r="H23" s="19">
        <v>4</v>
      </c>
      <c r="I23" s="88" t="s">
        <v>72</v>
      </c>
      <c r="J23" s="88"/>
      <c r="K23" s="77" t="s">
        <v>73</v>
      </c>
      <c r="L23" s="77"/>
      <c r="M23" s="77"/>
      <c r="N23" s="77"/>
      <c r="O23" s="77"/>
      <c r="P23" s="32"/>
    </row>
    <row r="24" spans="1:19"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9"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9"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c r="S26" s="57" t="s">
        <v>162</v>
      </c>
    </row>
    <row r="27" spans="1:19" s="2" customFormat="1" ht="27.75" customHeight="1">
      <c r="A27" s="78" t="s">
        <v>92</v>
      </c>
      <c r="B27" s="84" t="s">
        <v>93</v>
      </c>
      <c r="C27" s="7" t="s">
        <v>94</v>
      </c>
      <c r="D27" s="18" t="s">
        <v>163</v>
      </c>
      <c r="E27" s="6" t="s">
        <v>164</v>
      </c>
      <c r="F27" s="6" t="s">
        <v>165</v>
      </c>
      <c r="G27" s="18">
        <v>3</v>
      </c>
      <c r="H27" s="19">
        <v>3</v>
      </c>
      <c r="I27" s="89" t="s">
        <v>98</v>
      </c>
      <c r="J27" s="89"/>
      <c r="K27" s="77" t="s">
        <v>99</v>
      </c>
      <c r="L27" s="90"/>
      <c r="M27" s="90"/>
      <c r="N27" s="90"/>
      <c r="O27" s="90"/>
      <c r="P27" s="37"/>
    </row>
    <row r="28" spans="1:19" s="2" customFormat="1" ht="48" customHeight="1">
      <c r="A28" s="78"/>
      <c r="B28" s="84"/>
      <c r="C28" s="106" t="s">
        <v>100</v>
      </c>
      <c r="D28" s="53" t="s">
        <v>166</v>
      </c>
      <c r="E28" s="55" t="s">
        <v>167</v>
      </c>
      <c r="F28" s="23" t="s">
        <v>168</v>
      </c>
      <c r="G28" s="18">
        <v>2</v>
      </c>
      <c r="H28" s="19">
        <v>1</v>
      </c>
      <c r="I28" s="89" t="s">
        <v>104</v>
      </c>
      <c r="J28" s="89"/>
      <c r="K28" s="77" t="s">
        <v>105</v>
      </c>
      <c r="L28" s="77"/>
      <c r="M28" s="77"/>
      <c r="N28" s="77"/>
      <c r="O28" s="77"/>
      <c r="P28" s="44" t="s">
        <v>169</v>
      </c>
    </row>
    <row r="29" spans="1:19" s="2" customFormat="1" ht="41.25" customHeight="1">
      <c r="A29" s="78"/>
      <c r="B29" s="84"/>
      <c r="C29" s="108"/>
      <c r="D29" s="55" t="s">
        <v>170</v>
      </c>
      <c r="E29" s="55" t="s">
        <v>171</v>
      </c>
      <c r="F29" s="23" t="s">
        <v>172</v>
      </c>
      <c r="G29" s="18">
        <v>2</v>
      </c>
      <c r="H29" s="19">
        <v>1.5</v>
      </c>
      <c r="I29" s="89" t="s">
        <v>104</v>
      </c>
      <c r="J29" s="89"/>
      <c r="K29" s="77" t="s">
        <v>105</v>
      </c>
      <c r="L29" s="77"/>
      <c r="M29" s="77"/>
      <c r="N29" s="77"/>
      <c r="O29" s="77"/>
      <c r="P29" s="44" t="s">
        <v>169</v>
      </c>
    </row>
    <row r="30" spans="1:19" s="2" customFormat="1" ht="36.950000000000003" customHeight="1">
      <c r="A30" s="78"/>
      <c r="B30" s="84"/>
      <c r="C30" s="7" t="s">
        <v>114</v>
      </c>
      <c r="D30" s="6" t="s">
        <v>173</v>
      </c>
      <c r="E30" s="6" t="s">
        <v>174</v>
      </c>
      <c r="F30" s="45">
        <v>1</v>
      </c>
      <c r="G30" s="18">
        <v>6</v>
      </c>
      <c r="H30" s="19">
        <v>6</v>
      </c>
      <c r="I30" s="95" t="s">
        <v>116</v>
      </c>
      <c r="J30" s="95"/>
      <c r="K30" s="18" t="s">
        <v>63</v>
      </c>
      <c r="L30" s="18" t="s">
        <v>58</v>
      </c>
      <c r="M30" s="18" t="s">
        <v>58</v>
      </c>
      <c r="N30" s="18" t="s">
        <v>64</v>
      </c>
      <c r="O30" s="36" t="s">
        <v>65</v>
      </c>
      <c r="P30" s="37"/>
    </row>
    <row r="31" spans="1:19" s="2" customFormat="1" ht="36.950000000000003" customHeight="1">
      <c r="A31" s="78"/>
      <c r="B31" s="84"/>
      <c r="C31" s="47" t="s">
        <v>117</v>
      </c>
      <c r="D31" s="6" t="s">
        <v>175</v>
      </c>
      <c r="E31" s="6" t="s">
        <v>175</v>
      </c>
      <c r="F31" s="6" t="s">
        <v>175</v>
      </c>
      <c r="G31" s="18">
        <v>2</v>
      </c>
      <c r="H31" s="19">
        <v>2</v>
      </c>
      <c r="I31" s="95" t="s">
        <v>116</v>
      </c>
      <c r="J31" s="95"/>
      <c r="K31" s="18" t="s">
        <v>63</v>
      </c>
      <c r="L31" s="18" t="s">
        <v>58</v>
      </c>
      <c r="M31" s="18" t="s">
        <v>58</v>
      </c>
      <c r="N31" s="18" t="s">
        <v>64</v>
      </c>
      <c r="O31" s="36" t="s">
        <v>65</v>
      </c>
      <c r="P31" s="37"/>
    </row>
    <row r="32" spans="1:19" s="2" customFormat="1" ht="36.950000000000003" customHeight="1">
      <c r="A32" s="78"/>
      <c r="B32" s="84"/>
      <c r="C32" s="25" t="s">
        <v>120</v>
      </c>
      <c r="D32" s="23" t="s">
        <v>176</v>
      </c>
      <c r="E32" s="23" t="s">
        <v>110</v>
      </c>
      <c r="F32" s="45">
        <v>0.93</v>
      </c>
      <c r="G32" s="18">
        <v>3</v>
      </c>
      <c r="H32" s="19">
        <v>3</v>
      </c>
      <c r="I32" s="89" t="s">
        <v>104</v>
      </c>
      <c r="J32" s="89"/>
      <c r="K32" s="77" t="s">
        <v>105</v>
      </c>
      <c r="L32" s="77"/>
      <c r="M32" s="77"/>
      <c r="N32" s="77"/>
      <c r="O32" s="77"/>
      <c r="P32" s="37"/>
    </row>
    <row r="33" spans="1:16" s="2" customFormat="1" ht="36.75" customHeight="1">
      <c r="A33" s="78"/>
      <c r="B33" s="84"/>
      <c r="C33" s="7" t="s">
        <v>122</v>
      </c>
      <c r="D33" s="6" t="s">
        <v>177</v>
      </c>
      <c r="E33" s="6" t="s">
        <v>177</v>
      </c>
      <c r="F33" s="6" t="s">
        <v>177</v>
      </c>
      <c r="G33" s="18">
        <v>2</v>
      </c>
      <c r="H33" s="19">
        <v>2</v>
      </c>
      <c r="I33" s="95" t="s">
        <v>124</v>
      </c>
      <c r="J33" s="95"/>
      <c r="K33" s="77" t="s">
        <v>125</v>
      </c>
      <c r="L33" s="77"/>
      <c r="M33" s="77"/>
      <c r="N33" s="77"/>
      <c r="O33" s="77"/>
      <c r="P33" s="32"/>
    </row>
    <row r="34" spans="1:16" s="2" customFormat="1" ht="28.5" customHeight="1">
      <c r="A34" s="84" t="s">
        <v>126</v>
      </c>
      <c r="B34" s="84"/>
      <c r="C34" s="84"/>
      <c r="D34" s="84"/>
      <c r="E34" s="84"/>
      <c r="F34" s="84"/>
      <c r="G34" s="15">
        <v>50</v>
      </c>
      <c r="H34" s="56">
        <f>SUM(H35)</f>
        <v>50</v>
      </c>
      <c r="I34" s="81"/>
      <c r="J34" s="81"/>
      <c r="K34" s="38"/>
      <c r="L34" s="38"/>
      <c r="M34" s="38"/>
      <c r="N34" s="38"/>
      <c r="O34" s="38"/>
      <c r="P34" s="38"/>
    </row>
    <row r="35" spans="1:16" s="2" customFormat="1" ht="18.75" customHeight="1">
      <c r="A35" s="96" t="s">
        <v>178</v>
      </c>
      <c r="B35" s="96" t="s">
        <v>179</v>
      </c>
      <c r="C35" s="96" t="s">
        <v>19</v>
      </c>
      <c r="D35" s="96"/>
      <c r="E35" s="96"/>
      <c r="F35" s="96"/>
      <c r="G35" s="26">
        <f>SUM(G36:G37)</f>
        <v>50</v>
      </c>
      <c r="H35" s="27">
        <f>SUM(H36:H37)</f>
        <v>50</v>
      </c>
      <c r="I35" s="110"/>
      <c r="J35" s="110"/>
      <c r="K35" s="39"/>
      <c r="L35" s="39"/>
      <c r="M35" s="39"/>
      <c r="N35" s="39"/>
      <c r="O35" s="39"/>
      <c r="P35" s="40"/>
    </row>
    <row r="36" spans="1:16" s="2" customFormat="1" ht="29.25" customHeight="1">
      <c r="A36" s="96"/>
      <c r="B36" s="96"/>
      <c r="C36" s="28" t="s">
        <v>128</v>
      </c>
      <c r="D36" s="28" t="s">
        <v>180</v>
      </c>
      <c r="E36" s="29">
        <v>1</v>
      </c>
      <c r="F36" s="29">
        <v>1</v>
      </c>
      <c r="G36" s="30">
        <v>25</v>
      </c>
      <c r="H36" s="22">
        <v>25</v>
      </c>
      <c r="I36" s="98" t="s">
        <v>181</v>
      </c>
      <c r="J36" s="98"/>
      <c r="K36" s="30" t="s">
        <v>182</v>
      </c>
      <c r="L36" s="30" t="s">
        <v>183</v>
      </c>
      <c r="M36" s="30" t="s">
        <v>184</v>
      </c>
      <c r="N36" s="30" t="s">
        <v>185</v>
      </c>
      <c r="O36" s="30" t="s">
        <v>186</v>
      </c>
      <c r="P36" s="30"/>
    </row>
    <row r="37" spans="1:16" s="2" customFormat="1" ht="29.25" customHeight="1">
      <c r="A37" s="96"/>
      <c r="B37" s="96"/>
      <c r="C37" s="28" t="s">
        <v>187</v>
      </c>
      <c r="D37" s="28" t="s">
        <v>188</v>
      </c>
      <c r="E37" s="48" t="s">
        <v>189</v>
      </c>
      <c r="F37" s="37" t="s">
        <v>189</v>
      </c>
      <c r="G37" s="30">
        <v>25</v>
      </c>
      <c r="H37" s="22">
        <v>25</v>
      </c>
      <c r="I37" s="98" t="s">
        <v>190</v>
      </c>
      <c r="J37" s="98"/>
      <c r="K37" s="30" t="s">
        <v>189</v>
      </c>
      <c r="L37" s="30" t="s">
        <v>191</v>
      </c>
      <c r="M37" s="30" t="s">
        <v>69</v>
      </c>
      <c r="N37" s="30" t="s">
        <v>192</v>
      </c>
      <c r="O37" s="30" t="s">
        <v>193</v>
      </c>
      <c r="P37" s="30"/>
    </row>
    <row r="38" spans="1:16" s="2" customFormat="1" ht="29.25" customHeight="1">
      <c r="A38" s="100" t="s">
        <v>144</v>
      </c>
      <c r="B38" s="100"/>
      <c r="C38" s="101" t="s">
        <v>194</v>
      </c>
      <c r="D38" s="101"/>
      <c r="E38" s="101"/>
      <c r="F38" s="101"/>
      <c r="G38" s="101"/>
      <c r="H38" s="101"/>
      <c r="I38" s="101"/>
      <c r="J38" s="101"/>
      <c r="K38" s="101"/>
      <c r="L38" s="101"/>
      <c r="M38" s="101"/>
      <c r="N38" s="101"/>
      <c r="O38" s="101"/>
      <c r="P38" s="101"/>
    </row>
    <row r="39" spans="1:16" s="2" customFormat="1" ht="23.25" customHeight="1">
      <c r="A39" s="100" t="s">
        <v>146</v>
      </c>
      <c r="B39" s="100"/>
      <c r="C39" s="101" t="s">
        <v>195</v>
      </c>
      <c r="D39" s="101"/>
      <c r="E39" s="101"/>
      <c r="F39" s="101"/>
      <c r="G39" s="101"/>
      <c r="H39" s="101"/>
      <c r="I39" s="101"/>
      <c r="J39" s="101"/>
      <c r="K39" s="101"/>
      <c r="L39" s="101"/>
      <c r="M39" s="101"/>
      <c r="N39" s="101"/>
      <c r="O39" s="101"/>
      <c r="P39" s="101"/>
    </row>
    <row r="40" spans="1:16" s="2" customFormat="1" ht="39" customHeight="1">
      <c r="A40" s="100" t="s">
        <v>148</v>
      </c>
      <c r="B40" s="100"/>
      <c r="C40" s="83" t="s">
        <v>196</v>
      </c>
      <c r="D40" s="83"/>
      <c r="E40" s="83"/>
      <c r="F40" s="83"/>
      <c r="G40" s="83"/>
      <c r="H40" s="83"/>
      <c r="I40" s="83"/>
      <c r="J40" s="83"/>
      <c r="K40" s="83"/>
      <c r="L40" s="83"/>
      <c r="M40" s="83"/>
      <c r="N40" s="83"/>
      <c r="O40" s="83"/>
      <c r="P40" s="83"/>
    </row>
    <row r="41" spans="1:16" s="3" customFormat="1" ht="30.75" customHeight="1">
      <c r="A41" s="102" t="s">
        <v>150</v>
      </c>
      <c r="B41" s="102"/>
      <c r="C41" s="102"/>
      <c r="D41" s="102"/>
      <c r="E41" s="102"/>
      <c r="F41" s="102"/>
      <c r="G41" s="102"/>
      <c r="H41" s="102"/>
      <c r="I41" s="102"/>
      <c r="J41" s="102"/>
      <c r="K41" s="102"/>
      <c r="L41" s="102"/>
      <c r="M41" s="102"/>
      <c r="N41" s="102"/>
      <c r="O41" s="102"/>
      <c r="P41" s="102"/>
    </row>
    <row r="42" spans="1:16" s="3" customFormat="1" ht="19.5" customHeight="1">
      <c r="A42" s="103" t="s">
        <v>151</v>
      </c>
      <c r="B42" s="103"/>
      <c r="C42" s="103"/>
      <c r="D42" s="103"/>
      <c r="E42" s="103"/>
      <c r="F42" s="103"/>
      <c r="G42" s="103"/>
      <c r="H42" s="103"/>
      <c r="I42" s="103"/>
      <c r="J42" s="103"/>
      <c r="K42" s="103"/>
      <c r="L42" s="103"/>
      <c r="M42" s="103"/>
      <c r="N42" s="103"/>
      <c r="O42" s="103"/>
      <c r="P42" s="103"/>
    </row>
    <row r="43" spans="1:16">
      <c r="A43" s="103" t="s">
        <v>152</v>
      </c>
      <c r="B43" s="103"/>
      <c r="C43" s="103"/>
      <c r="D43" s="103"/>
      <c r="E43" s="103"/>
      <c r="F43" s="103"/>
      <c r="G43" s="103"/>
      <c r="H43" s="103"/>
      <c r="I43" s="103"/>
      <c r="J43" s="103"/>
      <c r="K43" s="103"/>
      <c r="L43" s="103"/>
      <c r="M43" s="103"/>
      <c r="N43" s="103"/>
      <c r="O43" s="103"/>
      <c r="P43" s="103"/>
    </row>
  </sheetData>
  <sheetProtection formatCells="0" insertHyperlinks="0" autoFilter="0"/>
  <mergeCells count="91">
    <mergeCell ref="A12:B13"/>
    <mergeCell ref="A7:B11"/>
    <mergeCell ref="A40:B40"/>
    <mergeCell ref="C40:P40"/>
    <mergeCell ref="A41:P41"/>
    <mergeCell ref="A42:P42"/>
    <mergeCell ref="A43:P43"/>
    <mergeCell ref="I36:J36"/>
    <mergeCell ref="I37:J37"/>
    <mergeCell ref="A38:B38"/>
    <mergeCell ref="C38:P38"/>
    <mergeCell ref="A39:B39"/>
    <mergeCell ref="C39:P39"/>
    <mergeCell ref="A35:A37"/>
    <mergeCell ref="B35:B37"/>
    <mergeCell ref="I33:J33"/>
    <mergeCell ref="K33:O33"/>
    <mergeCell ref="A34:F34"/>
    <mergeCell ref="I34:J34"/>
    <mergeCell ref="C35:F35"/>
    <mergeCell ref="I35:J35"/>
    <mergeCell ref="A27:A33"/>
    <mergeCell ref="B27:B33"/>
    <mergeCell ref="C28:C29"/>
    <mergeCell ref="I29:J29"/>
    <mergeCell ref="K29:O29"/>
    <mergeCell ref="I30:J30"/>
    <mergeCell ref="I31:J31"/>
    <mergeCell ref="I32:J32"/>
    <mergeCell ref="K32:O32"/>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9:A26"/>
    <mergeCell ref="B19:B26"/>
    <mergeCell ref="C19:C20"/>
    <mergeCell ref="C21:C23"/>
    <mergeCell ref="C24:C25"/>
    <mergeCell ref="A14:B14"/>
    <mergeCell ref="C14:P14"/>
    <mergeCell ref="I15:O15"/>
    <mergeCell ref="I16:J16"/>
    <mergeCell ref="A17:F17"/>
    <mergeCell ref="I17:J17"/>
    <mergeCell ref="A15:A16"/>
    <mergeCell ref="B15:B16"/>
    <mergeCell ref="C15:C16"/>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J7:P8"/>
    <mergeCell ref="G7:H8"/>
    <mergeCell ref="A4:B4"/>
    <mergeCell ref="C4:L4"/>
    <mergeCell ref="M4:N4"/>
    <mergeCell ref="A5:B5"/>
    <mergeCell ref="C5:P5"/>
    <mergeCell ref="A1:B1"/>
    <mergeCell ref="A2:P2"/>
    <mergeCell ref="A3:C3"/>
    <mergeCell ref="F3:I3"/>
    <mergeCell ref="K3:P3"/>
  </mergeCells>
  <phoneticPr fontId="20" type="noConversion"/>
  <dataValidations count="1">
    <dataValidation type="list" allowBlank="1" showInputMessage="1" showErrorMessage="1" sqref="O4">
      <formula1>". ,行政运行类,产业类,基本建设类,民生类,政府采购类"</formula1>
    </dataValidation>
  </dataValidation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dimension ref="A1:P42"/>
  <sheetViews>
    <sheetView topLeftCell="A3" workbookViewId="0">
      <selection activeCell="C4" sqref="C4:L4"/>
    </sheetView>
  </sheetViews>
  <sheetFormatPr defaultColWidth="9" defaultRowHeight="14.25"/>
  <cols>
    <col min="1" max="1" width="5.5" style="52" customWidth="1"/>
    <col min="2" max="2" width="7.875" style="52" customWidth="1"/>
    <col min="3" max="4" width="13.375" style="52" customWidth="1"/>
    <col min="5" max="5" width="12" style="52" customWidth="1"/>
    <col min="6" max="6" width="10.625" style="52" customWidth="1"/>
    <col min="7" max="7" width="5.875" style="52" customWidth="1"/>
    <col min="8" max="8" width="8" style="52" customWidth="1"/>
    <col min="9" max="9" width="10.5" style="52" customWidth="1"/>
    <col min="10" max="10" width="30.625" style="52" customWidth="1"/>
    <col min="11" max="15" width="10.375" style="52" customWidth="1"/>
    <col min="16" max="16" width="16" style="52" customWidth="1"/>
    <col min="17" max="16384" width="9" style="52"/>
  </cols>
  <sheetData>
    <row r="1" spans="1:16" s="1" customFormat="1" ht="20.25" customHeight="1">
      <c r="A1" s="67" t="s">
        <v>0</v>
      </c>
      <c r="B1" s="67"/>
    </row>
    <row r="2" spans="1:16" ht="33" customHeight="1">
      <c r="A2" s="68" t="s">
        <v>1</v>
      </c>
      <c r="B2" s="69"/>
      <c r="C2" s="69"/>
      <c r="D2" s="69"/>
      <c r="E2" s="69"/>
      <c r="F2" s="69"/>
      <c r="G2" s="69"/>
      <c r="H2" s="69"/>
      <c r="I2" s="69"/>
      <c r="J2" s="69"/>
      <c r="K2" s="69"/>
      <c r="L2" s="69"/>
      <c r="M2" s="69"/>
      <c r="N2" s="69"/>
      <c r="O2" s="69"/>
      <c r="P2" s="69"/>
    </row>
    <row r="3" spans="1:16" s="2" customFormat="1" ht="25.5" customHeight="1">
      <c r="A3" s="70" t="s">
        <v>197</v>
      </c>
      <c r="B3" s="70"/>
      <c r="C3" s="70"/>
      <c r="D3" s="5"/>
      <c r="E3" s="5"/>
      <c r="F3" s="72" t="s">
        <v>198</v>
      </c>
      <c r="G3" s="72"/>
      <c r="H3" s="72"/>
      <c r="I3" s="72"/>
      <c r="J3" s="31"/>
      <c r="K3" s="73" t="s">
        <v>199</v>
      </c>
      <c r="L3" s="74"/>
      <c r="M3" s="74"/>
      <c r="N3" s="74"/>
      <c r="O3" s="74"/>
      <c r="P3" s="74"/>
    </row>
    <row r="4" spans="1:16" s="2" customFormat="1" ht="20.25" customHeight="1">
      <c r="A4" s="75" t="s">
        <v>5</v>
      </c>
      <c r="B4" s="75"/>
      <c r="C4" s="76" t="s">
        <v>200</v>
      </c>
      <c r="D4" s="77"/>
      <c r="E4" s="77"/>
      <c r="F4" s="77"/>
      <c r="G4" s="77"/>
      <c r="H4" s="77"/>
      <c r="I4" s="77"/>
      <c r="J4" s="77"/>
      <c r="K4" s="77"/>
      <c r="L4" s="77"/>
      <c r="M4" s="78" t="s">
        <v>7</v>
      </c>
      <c r="N4" s="78"/>
      <c r="O4" s="18" t="s">
        <v>157</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201</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 t="shared" ref="D9:D11" si="0">SUM(E9:F9)</f>
        <v>4</v>
      </c>
      <c r="E9" s="11">
        <f t="shared" ref="E9:G9" si="1">SUM(E10:E11)</f>
        <v>4</v>
      </c>
      <c r="F9" s="11">
        <f t="shared" si="1"/>
        <v>0</v>
      </c>
      <c r="G9" s="81">
        <f t="shared" si="1"/>
        <v>4</v>
      </c>
      <c r="H9" s="81"/>
      <c r="I9" s="11">
        <f>ROUND(G9/D9*100,2)</f>
        <v>100</v>
      </c>
      <c r="J9" s="77"/>
      <c r="K9" s="77"/>
      <c r="L9" s="77"/>
      <c r="M9" s="77"/>
      <c r="N9" s="77"/>
      <c r="O9" s="77"/>
      <c r="P9" s="77"/>
    </row>
    <row r="10" spans="1:16" s="2" customFormat="1" ht="17.25" customHeight="1">
      <c r="A10" s="84"/>
      <c r="B10" s="84"/>
      <c r="C10" s="12" t="s">
        <v>23</v>
      </c>
      <c r="D10" s="13">
        <f t="shared" si="0"/>
        <v>4</v>
      </c>
      <c r="E10" s="14">
        <v>4</v>
      </c>
      <c r="F10" s="14"/>
      <c r="G10" s="82">
        <v>4</v>
      </c>
      <c r="H10" s="82"/>
      <c r="I10" s="11">
        <f t="shared" ref="I10:I11" si="2">ROUND(G10/D10*100,2)</f>
        <v>100</v>
      </c>
      <c r="J10" s="77"/>
      <c r="K10" s="77"/>
      <c r="L10" s="77"/>
      <c r="M10" s="77"/>
      <c r="N10" s="77"/>
      <c r="O10" s="77"/>
      <c r="P10" s="77"/>
    </row>
    <row r="11" spans="1:16" s="2" customFormat="1" ht="17.25" customHeight="1">
      <c r="A11" s="84"/>
      <c r="B11" s="84"/>
      <c r="C11" s="12" t="s">
        <v>24</v>
      </c>
      <c r="D11" s="13">
        <f t="shared" si="0"/>
        <v>0</v>
      </c>
      <c r="E11" s="14"/>
      <c r="F11" s="14"/>
      <c r="G11" s="82"/>
      <c r="H11" s="82"/>
      <c r="I11" s="11" t="e">
        <f t="shared" si="2"/>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34.5" customHeight="1">
      <c r="A13" s="84"/>
      <c r="B13" s="84"/>
      <c r="C13" s="77" t="s">
        <v>202</v>
      </c>
      <c r="D13" s="77"/>
      <c r="E13" s="77"/>
      <c r="F13" s="77"/>
      <c r="G13" s="77"/>
      <c r="H13" s="77"/>
      <c r="I13" s="77"/>
      <c r="J13" s="83" t="s">
        <v>203</v>
      </c>
      <c r="K13" s="77"/>
      <c r="L13" s="77"/>
      <c r="M13" s="77"/>
      <c r="N13" s="77"/>
      <c r="O13" s="77"/>
      <c r="P13" s="77"/>
    </row>
    <row r="14" spans="1:16" s="2" customFormat="1" ht="34.5" customHeight="1">
      <c r="A14" s="84" t="s">
        <v>30</v>
      </c>
      <c r="B14" s="84"/>
      <c r="C14" s="83" t="s">
        <v>204</v>
      </c>
      <c r="D14" s="77"/>
      <c r="E14" s="77"/>
      <c r="F14" s="77"/>
      <c r="G14" s="77"/>
      <c r="H14" s="77"/>
      <c r="I14" s="77"/>
      <c r="J14" s="77"/>
      <c r="K14" s="77"/>
      <c r="L14" s="77"/>
      <c r="M14" s="77"/>
      <c r="N14" s="77"/>
      <c r="O14" s="77"/>
      <c r="P14" s="77"/>
    </row>
    <row r="15" spans="1:16" s="2" customFormat="1" ht="18" customHeight="1">
      <c r="A15" s="86" t="s">
        <v>32</v>
      </c>
      <c r="B15" s="86" t="s">
        <v>33</v>
      </c>
      <c r="C15" s="86" t="s">
        <v>34</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6" s="2" customFormat="1" ht="19.5" customHeight="1">
      <c r="A17" s="78" t="s">
        <v>22</v>
      </c>
      <c r="B17" s="78"/>
      <c r="C17" s="78"/>
      <c r="D17" s="78"/>
      <c r="E17" s="78"/>
      <c r="F17" s="78"/>
      <c r="G17" s="15">
        <f>SUM(G18,G33)</f>
        <v>100</v>
      </c>
      <c r="H17" s="16">
        <f>SUM(H18,H33)</f>
        <v>100</v>
      </c>
      <c r="I17" s="87"/>
      <c r="J17" s="87"/>
      <c r="K17" s="34"/>
      <c r="L17" s="34"/>
      <c r="M17" s="34"/>
      <c r="N17" s="34"/>
      <c r="O17" s="34"/>
      <c r="P17" s="34"/>
    </row>
    <row r="18" spans="1:16" s="2" customFormat="1" ht="19.5" customHeight="1">
      <c r="A18" s="84" t="s">
        <v>48</v>
      </c>
      <c r="B18" s="84"/>
      <c r="C18" s="84"/>
      <c r="D18" s="84"/>
      <c r="E18" s="84"/>
      <c r="F18" s="84"/>
      <c r="G18" s="15">
        <f>SUM(G19:G32)</f>
        <v>50</v>
      </c>
      <c r="H18" s="17">
        <f>SUM(H19:H32)</f>
        <v>50</v>
      </c>
      <c r="I18" s="87"/>
      <c r="J18" s="87"/>
      <c r="K18" s="34"/>
      <c r="L18" s="34"/>
      <c r="M18" s="34"/>
      <c r="N18" s="34"/>
      <c r="O18" s="34"/>
      <c r="P18" s="34"/>
    </row>
    <row r="19" spans="1:16"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6"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6"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6"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6" s="2" customFormat="1" ht="44.25" customHeight="1">
      <c r="A23" s="84"/>
      <c r="B23" s="84"/>
      <c r="C23" s="97"/>
      <c r="D23" s="20" t="s">
        <v>71</v>
      </c>
      <c r="E23" s="7"/>
      <c r="F23" s="7"/>
      <c r="G23" s="18">
        <v>4</v>
      </c>
      <c r="H23" s="19">
        <v>4</v>
      </c>
      <c r="I23" s="88" t="s">
        <v>72</v>
      </c>
      <c r="J23" s="88"/>
      <c r="K23" s="77" t="s">
        <v>73</v>
      </c>
      <c r="L23" s="77"/>
      <c r="M23" s="77"/>
      <c r="N23" s="77"/>
      <c r="O23" s="77"/>
      <c r="P23" s="32"/>
    </row>
    <row r="24" spans="1:16"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6"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6"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row>
    <row r="27" spans="1:16" s="2" customFormat="1" ht="27.75" customHeight="1">
      <c r="A27" s="78" t="s">
        <v>92</v>
      </c>
      <c r="B27" s="84" t="s">
        <v>93</v>
      </c>
      <c r="C27" s="7" t="s">
        <v>94</v>
      </c>
      <c r="D27" s="18" t="s">
        <v>205</v>
      </c>
      <c r="E27" s="23" t="s">
        <v>206</v>
      </c>
      <c r="F27" s="23" t="s">
        <v>165</v>
      </c>
      <c r="G27" s="18">
        <v>3</v>
      </c>
      <c r="H27" s="19">
        <v>3</v>
      </c>
      <c r="I27" s="89" t="s">
        <v>98</v>
      </c>
      <c r="J27" s="89"/>
      <c r="K27" s="77" t="s">
        <v>99</v>
      </c>
      <c r="L27" s="90"/>
      <c r="M27" s="90"/>
      <c r="N27" s="90"/>
      <c r="O27" s="90"/>
      <c r="P27" s="37"/>
    </row>
    <row r="28" spans="1:16" s="2" customFormat="1" ht="48" customHeight="1">
      <c r="A28" s="78"/>
      <c r="B28" s="84"/>
      <c r="C28" s="41" t="s">
        <v>100</v>
      </c>
      <c r="D28" s="53" t="s">
        <v>207</v>
      </c>
      <c r="E28" s="54" t="s">
        <v>208</v>
      </c>
      <c r="F28" s="23" t="s">
        <v>209</v>
      </c>
      <c r="G28" s="18">
        <v>2</v>
      </c>
      <c r="H28" s="19">
        <v>2</v>
      </c>
      <c r="I28" s="89" t="s">
        <v>104</v>
      </c>
      <c r="J28" s="89"/>
      <c r="K28" s="77" t="s">
        <v>99</v>
      </c>
      <c r="L28" s="90"/>
      <c r="M28" s="90"/>
      <c r="N28" s="90"/>
      <c r="O28" s="90"/>
      <c r="P28" s="37"/>
    </row>
    <row r="29" spans="1:16" s="2" customFormat="1" ht="27.75" customHeight="1">
      <c r="A29" s="78"/>
      <c r="B29" s="84"/>
      <c r="C29" s="7" t="s">
        <v>114</v>
      </c>
      <c r="D29" s="23" t="s">
        <v>210</v>
      </c>
      <c r="E29" s="24" t="s">
        <v>211</v>
      </c>
      <c r="F29" s="45">
        <v>0.95</v>
      </c>
      <c r="G29" s="18">
        <v>6</v>
      </c>
      <c r="H29" s="19">
        <v>6</v>
      </c>
      <c r="I29" s="95" t="s">
        <v>116</v>
      </c>
      <c r="J29" s="95"/>
      <c r="K29" s="18" t="s">
        <v>63</v>
      </c>
      <c r="L29" s="18" t="s">
        <v>58</v>
      </c>
      <c r="M29" s="18" t="s">
        <v>58</v>
      </c>
      <c r="N29" s="18" t="s">
        <v>64</v>
      </c>
      <c r="O29" s="36" t="s">
        <v>65</v>
      </c>
      <c r="P29" s="37"/>
    </row>
    <row r="30" spans="1:16" s="2" customFormat="1" ht="37.5" customHeight="1">
      <c r="A30" s="78"/>
      <c r="B30" s="84"/>
      <c r="C30" s="25" t="s">
        <v>117</v>
      </c>
      <c r="D30" s="23" t="s">
        <v>212</v>
      </c>
      <c r="E30" s="45" t="s">
        <v>213</v>
      </c>
      <c r="F30" s="45" t="s">
        <v>213</v>
      </c>
      <c r="G30" s="18">
        <v>2</v>
      </c>
      <c r="H30" s="19">
        <v>2</v>
      </c>
      <c r="I30" s="95" t="s">
        <v>116</v>
      </c>
      <c r="J30" s="95"/>
      <c r="K30" s="18" t="s">
        <v>63</v>
      </c>
      <c r="L30" s="18" t="s">
        <v>58</v>
      </c>
      <c r="M30" s="18" t="s">
        <v>58</v>
      </c>
      <c r="N30" s="18" t="s">
        <v>64</v>
      </c>
      <c r="O30" s="36" t="s">
        <v>65</v>
      </c>
      <c r="P30" s="37"/>
    </row>
    <row r="31" spans="1:16" s="2" customFormat="1" ht="27.75" customHeight="1">
      <c r="A31" s="78"/>
      <c r="B31" s="84"/>
      <c r="C31" s="25" t="s">
        <v>120</v>
      </c>
      <c r="D31" s="23" t="s">
        <v>214</v>
      </c>
      <c r="E31" s="45" t="s">
        <v>110</v>
      </c>
      <c r="F31" s="45">
        <v>0.92</v>
      </c>
      <c r="G31" s="18">
        <v>3</v>
      </c>
      <c r="H31" s="19">
        <v>3</v>
      </c>
      <c r="I31" s="89" t="s">
        <v>104</v>
      </c>
      <c r="J31" s="89"/>
      <c r="K31" s="77" t="s">
        <v>99</v>
      </c>
      <c r="L31" s="90"/>
      <c r="M31" s="90"/>
      <c r="N31" s="90"/>
      <c r="O31" s="90"/>
      <c r="P31" s="37"/>
    </row>
    <row r="32" spans="1:16" s="2" customFormat="1" ht="57.95" customHeight="1">
      <c r="A32" s="78"/>
      <c r="B32" s="84"/>
      <c r="C32" s="7" t="s">
        <v>122</v>
      </c>
      <c r="D32" s="6" t="s">
        <v>215</v>
      </c>
      <c r="E32" s="6" t="s">
        <v>215</v>
      </c>
      <c r="F32" s="6" t="s">
        <v>215</v>
      </c>
      <c r="G32" s="18">
        <v>4</v>
      </c>
      <c r="H32" s="19">
        <v>4</v>
      </c>
      <c r="I32" s="95" t="s">
        <v>124</v>
      </c>
      <c r="J32" s="95"/>
      <c r="K32" s="77" t="s">
        <v>125</v>
      </c>
      <c r="L32" s="77"/>
      <c r="M32" s="77"/>
      <c r="N32" s="77"/>
      <c r="O32" s="77"/>
      <c r="P32" s="32"/>
    </row>
    <row r="33" spans="1:16" s="2" customFormat="1" ht="28.5" customHeight="1">
      <c r="A33" s="84" t="s">
        <v>126</v>
      </c>
      <c r="B33" s="84"/>
      <c r="C33" s="84"/>
      <c r="D33" s="84"/>
      <c r="E33" s="84"/>
      <c r="F33" s="84"/>
      <c r="G33" s="15">
        <v>50</v>
      </c>
      <c r="H33" s="16">
        <f>SUM(H34)</f>
        <v>50</v>
      </c>
      <c r="I33" s="81"/>
      <c r="J33" s="81"/>
      <c r="K33" s="38"/>
      <c r="L33" s="38"/>
      <c r="M33" s="38"/>
      <c r="N33" s="38"/>
      <c r="O33" s="38"/>
      <c r="P33" s="38"/>
    </row>
    <row r="34" spans="1:16" s="2" customFormat="1" ht="18.75" customHeight="1">
      <c r="A34" s="96" t="s">
        <v>178</v>
      </c>
      <c r="B34" s="96" t="s">
        <v>179</v>
      </c>
      <c r="C34" s="96" t="s">
        <v>19</v>
      </c>
      <c r="D34" s="96"/>
      <c r="E34" s="96"/>
      <c r="F34" s="96"/>
      <c r="G34" s="26">
        <f>SUM(G35:G36)</f>
        <v>50</v>
      </c>
      <c r="H34" s="27">
        <f>SUM(H35:H36)</f>
        <v>50</v>
      </c>
      <c r="I34" s="110"/>
      <c r="J34" s="110"/>
      <c r="K34" s="39"/>
      <c r="L34" s="39"/>
      <c r="M34" s="39"/>
      <c r="N34" s="39"/>
      <c r="O34" s="39"/>
      <c r="P34" s="40"/>
    </row>
    <row r="35" spans="1:16" s="2" customFormat="1" ht="29.25" customHeight="1">
      <c r="A35" s="96"/>
      <c r="B35" s="96"/>
      <c r="C35" s="28" t="s">
        <v>128</v>
      </c>
      <c r="D35" s="28" t="s">
        <v>180</v>
      </c>
      <c r="E35" s="29">
        <v>1</v>
      </c>
      <c r="F35" s="29">
        <v>1</v>
      </c>
      <c r="G35" s="30">
        <v>25</v>
      </c>
      <c r="H35" s="22">
        <v>25</v>
      </c>
      <c r="I35" s="98" t="s">
        <v>181</v>
      </c>
      <c r="J35" s="98"/>
      <c r="K35" s="30" t="s">
        <v>182</v>
      </c>
      <c r="L35" s="30" t="s">
        <v>183</v>
      </c>
      <c r="M35" s="30" t="s">
        <v>184</v>
      </c>
      <c r="N35" s="30" t="s">
        <v>185</v>
      </c>
      <c r="O35" s="30" t="s">
        <v>186</v>
      </c>
      <c r="P35" s="30"/>
    </row>
    <row r="36" spans="1:16" s="2" customFormat="1" ht="29.25" customHeight="1">
      <c r="A36" s="96"/>
      <c r="B36" s="96"/>
      <c r="C36" s="28" t="s">
        <v>187</v>
      </c>
      <c r="D36" s="28" t="s">
        <v>188</v>
      </c>
      <c r="E36" s="48" t="s">
        <v>189</v>
      </c>
      <c r="F36" s="37" t="s">
        <v>189</v>
      </c>
      <c r="G36" s="30">
        <v>25</v>
      </c>
      <c r="H36" s="22">
        <v>25</v>
      </c>
      <c r="I36" s="98" t="s">
        <v>190</v>
      </c>
      <c r="J36" s="98"/>
      <c r="K36" s="30" t="s">
        <v>189</v>
      </c>
      <c r="L36" s="30" t="s">
        <v>191</v>
      </c>
      <c r="M36" s="30" t="s">
        <v>69</v>
      </c>
      <c r="N36" s="30" t="s">
        <v>192</v>
      </c>
      <c r="O36" s="30" t="s">
        <v>193</v>
      </c>
      <c r="P36" s="30"/>
    </row>
    <row r="37" spans="1:16" s="2" customFormat="1" ht="46.5" customHeight="1">
      <c r="A37" s="100" t="s">
        <v>144</v>
      </c>
      <c r="B37" s="100"/>
      <c r="C37" s="101" t="s">
        <v>216</v>
      </c>
      <c r="D37" s="113"/>
      <c r="E37" s="113"/>
      <c r="F37" s="113"/>
      <c r="G37" s="113"/>
      <c r="H37" s="113"/>
      <c r="I37" s="113"/>
      <c r="J37" s="113"/>
      <c r="K37" s="113"/>
      <c r="L37" s="113"/>
      <c r="M37" s="113"/>
      <c r="N37" s="113"/>
      <c r="O37" s="113"/>
      <c r="P37" s="113"/>
    </row>
    <row r="38" spans="1:16" s="2" customFormat="1" ht="46.5" customHeight="1">
      <c r="A38" s="100" t="s">
        <v>146</v>
      </c>
      <c r="B38" s="100"/>
      <c r="C38" s="101" t="s">
        <v>217</v>
      </c>
      <c r="D38" s="101"/>
      <c r="E38" s="101"/>
      <c r="F38" s="101"/>
      <c r="G38" s="101"/>
      <c r="H38" s="101"/>
      <c r="I38" s="101"/>
      <c r="J38" s="101"/>
      <c r="K38" s="101"/>
      <c r="L38" s="101"/>
      <c r="M38" s="101"/>
      <c r="N38" s="101"/>
      <c r="O38" s="101"/>
      <c r="P38" s="101"/>
    </row>
    <row r="39" spans="1:16" s="2" customFormat="1" ht="46.5" customHeight="1">
      <c r="A39" s="100" t="s">
        <v>148</v>
      </c>
      <c r="B39" s="100"/>
      <c r="C39" s="101" t="s">
        <v>217</v>
      </c>
      <c r="D39" s="101"/>
      <c r="E39" s="101"/>
      <c r="F39" s="101"/>
      <c r="G39" s="101"/>
      <c r="H39" s="101"/>
      <c r="I39" s="101"/>
      <c r="J39" s="101"/>
      <c r="K39" s="101"/>
      <c r="L39" s="101"/>
      <c r="M39" s="101"/>
      <c r="N39" s="101"/>
      <c r="O39" s="101"/>
      <c r="P39" s="101"/>
    </row>
    <row r="40" spans="1:16" s="3" customFormat="1" ht="30.75" customHeight="1">
      <c r="A40" s="102" t="s">
        <v>150</v>
      </c>
      <c r="B40" s="102"/>
      <c r="C40" s="102"/>
      <c r="D40" s="102"/>
      <c r="E40" s="102"/>
      <c r="F40" s="102"/>
      <c r="G40" s="102"/>
      <c r="H40" s="102"/>
      <c r="I40" s="102"/>
      <c r="J40" s="102"/>
      <c r="K40" s="102"/>
      <c r="L40" s="102"/>
      <c r="M40" s="102"/>
      <c r="N40" s="102"/>
      <c r="O40" s="102"/>
      <c r="P40" s="102"/>
    </row>
    <row r="41" spans="1:16" s="3" customFormat="1" ht="19.5" customHeight="1">
      <c r="A41" s="103" t="s">
        <v>151</v>
      </c>
      <c r="B41" s="103"/>
      <c r="C41" s="103"/>
      <c r="D41" s="103"/>
      <c r="E41" s="103"/>
      <c r="F41" s="103"/>
      <c r="G41" s="103"/>
      <c r="H41" s="103"/>
      <c r="I41" s="103"/>
      <c r="J41" s="103"/>
      <c r="K41" s="103"/>
      <c r="L41" s="103"/>
      <c r="M41" s="103"/>
      <c r="N41" s="103"/>
      <c r="O41" s="103"/>
      <c r="P41" s="103"/>
    </row>
    <row r="42" spans="1:16">
      <c r="A42" s="103" t="s">
        <v>152</v>
      </c>
      <c r="B42" s="103"/>
      <c r="C42" s="103"/>
      <c r="D42" s="103"/>
      <c r="E42" s="103"/>
      <c r="F42" s="103"/>
      <c r="G42" s="103"/>
      <c r="H42" s="103"/>
      <c r="I42" s="103"/>
      <c r="J42" s="103"/>
      <c r="K42" s="103"/>
      <c r="L42" s="103"/>
      <c r="M42" s="103"/>
      <c r="N42" s="103"/>
      <c r="O42" s="103"/>
      <c r="P42" s="103"/>
    </row>
  </sheetData>
  <sheetProtection formatCells="0" insertHyperlinks="0" autoFilter="0"/>
  <mergeCells count="88">
    <mergeCell ref="A12:B13"/>
    <mergeCell ref="A27:A32"/>
    <mergeCell ref="A34:A36"/>
    <mergeCell ref="B15:B16"/>
    <mergeCell ref="B19:B26"/>
    <mergeCell ref="B27:B32"/>
    <mergeCell ref="B34:B36"/>
    <mergeCell ref="A39:B39"/>
    <mergeCell ref="C39:P39"/>
    <mergeCell ref="A40:P40"/>
    <mergeCell ref="A41:P41"/>
    <mergeCell ref="A42:P42"/>
    <mergeCell ref="I36:J36"/>
    <mergeCell ref="A37:B37"/>
    <mergeCell ref="C37:P37"/>
    <mergeCell ref="A38:B38"/>
    <mergeCell ref="C38:P38"/>
    <mergeCell ref="A33:F33"/>
    <mergeCell ref="I33:J33"/>
    <mergeCell ref="C34:F34"/>
    <mergeCell ref="I34:J34"/>
    <mergeCell ref="I35:J35"/>
    <mergeCell ref="I29:J29"/>
    <mergeCell ref="I30:J30"/>
    <mergeCell ref="I31:J31"/>
    <mergeCell ref="K31:O31"/>
    <mergeCell ref="I32:J32"/>
    <mergeCell ref="K32:O32"/>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9:A26"/>
    <mergeCell ref="C19:C20"/>
    <mergeCell ref="C21:C23"/>
    <mergeCell ref="C24:C25"/>
    <mergeCell ref="A14:B14"/>
    <mergeCell ref="C14:P14"/>
    <mergeCell ref="I15:O15"/>
    <mergeCell ref="I16:J16"/>
    <mergeCell ref="A17:F17"/>
    <mergeCell ref="I17:J17"/>
    <mergeCell ref="A15:A16"/>
    <mergeCell ref="C15:C16"/>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A7:B11"/>
    <mergeCell ref="J7:P8"/>
    <mergeCell ref="G7:H8"/>
    <mergeCell ref="A4:B4"/>
    <mergeCell ref="C4:L4"/>
    <mergeCell ref="M4:N4"/>
    <mergeCell ref="A5:B5"/>
    <mergeCell ref="C5:P5"/>
    <mergeCell ref="A1:B1"/>
    <mergeCell ref="A2:P2"/>
    <mergeCell ref="A3:C3"/>
    <mergeCell ref="F3:I3"/>
    <mergeCell ref="K3:P3"/>
  </mergeCells>
  <phoneticPr fontId="20" type="noConversion"/>
  <dataValidations count="1">
    <dataValidation type="list" allowBlank="1" showInputMessage="1" showErrorMessage="1" sqref="O4">
      <formula1>". ,行政运行类,产业类,基本建设类,民生类,政府采购类"</formula1>
    </dataValidation>
  </dataValidation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dimension ref="A1:P46"/>
  <sheetViews>
    <sheetView tabSelected="1" topLeftCell="B1" workbookViewId="0">
      <selection activeCell="C5" sqref="C5:P5"/>
    </sheetView>
  </sheetViews>
  <sheetFormatPr defaultColWidth="9" defaultRowHeight="14.25"/>
  <cols>
    <col min="1" max="1" width="5.5" customWidth="1"/>
    <col min="2" max="2" width="7.875" customWidth="1"/>
    <col min="3" max="3" width="13.375" customWidth="1"/>
    <col min="4" max="4" width="8.875" customWidth="1"/>
    <col min="5" max="6" width="7.375" customWidth="1"/>
    <col min="7" max="7" width="5.875" customWidth="1"/>
    <col min="8" max="8" width="8" customWidth="1"/>
    <col min="9" max="9" width="10.5" customWidth="1"/>
    <col min="10" max="10" width="30.625" customWidth="1"/>
    <col min="11" max="15" width="10.375" customWidth="1"/>
    <col min="16" max="16" width="16" customWidth="1"/>
  </cols>
  <sheetData>
    <row r="1" spans="1:16" s="1" customFormat="1" ht="20.25" customHeight="1">
      <c r="A1" s="67" t="s">
        <v>0</v>
      </c>
      <c r="B1" s="67"/>
    </row>
    <row r="2" spans="1:16" ht="33" customHeight="1">
      <c r="A2" s="68" t="s">
        <v>1</v>
      </c>
      <c r="B2" s="69"/>
      <c r="C2" s="69"/>
      <c r="D2" s="69"/>
      <c r="E2" s="69"/>
      <c r="F2" s="69"/>
      <c r="G2" s="69"/>
      <c r="H2" s="69"/>
      <c r="I2" s="69"/>
      <c r="J2" s="69"/>
      <c r="K2" s="69"/>
      <c r="L2" s="69"/>
      <c r="M2" s="69"/>
      <c r="N2" s="69"/>
      <c r="O2" s="69"/>
      <c r="P2" s="69"/>
    </row>
    <row r="3" spans="1:16" s="2" customFormat="1" ht="25.5" customHeight="1">
      <c r="A3" s="70" t="s">
        <v>197</v>
      </c>
      <c r="B3" s="70"/>
      <c r="C3" s="70"/>
      <c r="D3" s="5"/>
      <c r="E3" s="5"/>
      <c r="F3" s="71" t="s">
        <v>3</v>
      </c>
      <c r="G3" s="72"/>
      <c r="H3" s="72"/>
      <c r="I3" s="72"/>
      <c r="J3" s="31"/>
      <c r="K3" s="73" t="s">
        <v>199</v>
      </c>
      <c r="L3" s="74"/>
      <c r="M3" s="74"/>
      <c r="N3" s="74"/>
      <c r="O3" s="74"/>
      <c r="P3" s="74"/>
    </row>
    <row r="4" spans="1:16" s="2" customFormat="1" ht="20.25" customHeight="1">
      <c r="A4" s="75" t="s">
        <v>5</v>
      </c>
      <c r="B4" s="75"/>
      <c r="C4" s="76" t="s">
        <v>218</v>
      </c>
      <c r="D4" s="77"/>
      <c r="E4" s="77"/>
      <c r="F4" s="77"/>
      <c r="G4" s="77"/>
      <c r="H4" s="77"/>
      <c r="I4" s="77"/>
      <c r="J4" s="77"/>
      <c r="K4" s="77"/>
      <c r="L4" s="77"/>
      <c r="M4" s="78" t="s">
        <v>7</v>
      </c>
      <c r="N4" s="78"/>
      <c r="O4" s="18" t="s">
        <v>157</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201</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SUM(D10)</f>
        <v>5</v>
      </c>
      <c r="E9" s="11">
        <f>SUM(E10:E11)</f>
        <v>5</v>
      </c>
      <c r="F9" s="11">
        <v>0</v>
      </c>
      <c r="G9" s="81">
        <f>SUM(G10:H11)</f>
        <v>5</v>
      </c>
      <c r="H9" s="81"/>
      <c r="I9" s="11">
        <f>ROUND(G9/E9*100,2)</f>
        <v>100</v>
      </c>
      <c r="J9" s="77"/>
      <c r="K9" s="77"/>
      <c r="L9" s="77"/>
      <c r="M9" s="77"/>
      <c r="N9" s="77"/>
      <c r="O9" s="77"/>
      <c r="P9" s="77"/>
    </row>
    <row r="10" spans="1:16" s="2" customFormat="1" ht="17.25" customHeight="1">
      <c r="A10" s="84"/>
      <c r="B10" s="84"/>
      <c r="C10" s="12" t="s">
        <v>23</v>
      </c>
      <c r="D10" s="13">
        <f>SUM(E10:F10)</f>
        <v>5</v>
      </c>
      <c r="E10" s="14">
        <v>5</v>
      </c>
      <c r="F10" s="14"/>
      <c r="G10" s="82">
        <v>5</v>
      </c>
      <c r="H10" s="82"/>
      <c r="I10" s="11">
        <f>ROUND(G9/D9*100,2)</f>
        <v>100</v>
      </c>
      <c r="J10" s="77"/>
      <c r="K10" s="77"/>
      <c r="L10" s="77"/>
      <c r="M10" s="77"/>
      <c r="N10" s="77"/>
      <c r="O10" s="77"/>
      <c r="P10" s="77"/>
    </row>
    <row r="11" spans="1:16" s="2" customFormat="1" ht="17.25" customHeight="1">
      <c r="A11" s="84"/>
      <c r="B11" s="84"/>
      <c r="C11" s="12" t="s">
        <v>24</v>
      </c>
      <c r="D11" s="13">
        <v>0</v>
      </c>
      <c r="E11" s="14"/>
      <c r="F11" s="14"/>
      <c r="G11" s="82"/>
      <c r="H11" s="82"/>
      <c r="I11" s="11" t="e">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39.950000000000003" customHeight="1">
      <c r="A13" s="84"/>
      <c r="B13" s="84"/>
      <c r="C13" s="77" t="s">
        <v>219</v>
      </c>
      <c r="D13" s="77"/>
      <c r="E13" s="77"/>
      <c r="F13" s="77"/>
      <c r="G13" s="77"/>
      <c r="H13" s="77"/>
      <c r="I13" s="77"/>
      <c r="J13" s="83" t="s">
        <v>220</v>
      </c>
      <c r="K13" s="77"/>
      <c r="L13" s="77"/>
      <c r="M13" s="77"/>
      <c r="N13" s="77"/>
      <c r="O13" s="77"/>
      <c r="P13" s="77"/>
    </row>
    <row r="14" spans="1:16" s="2" customFormat="1" ht="34.5" customHeight="1">
      <c r="A14" s="84" t="s">
        <v>30</v>
      </c>
      <c r="B14" s="84"/>
      <c r="C14" s="83" t="s">
        <v>221</v>
      </c>
      <c r="D14" s="77"/>
      <c r="E14" s="77"/>
      <c r="F14" s="77"/>
      <c r="G14" s="77"/>
      <c r="H14" s="77"/>
      <c r="I14" s="77"/>
      <c r="J14" s="77"/>
      <c r="K14" s="77"/>
      <c r="L14" s="77"/>
      <c r="M14" s="77"/>
      <c r="N14" s="77"/>
      <c r="O14" s="77"/>
      <c r="P14" s="77"/>
    </row>
    <row r="15" spans="1:16" s="2" customFormat="1" ht="18" customHeight="1">
      <c r="A15" s="86" t="s">
        <v>32</v>
      </c>
      <c r="B15" s="86" t="s">
        <v>33</v>
      </c>
      <c r="C15" s="86" t="s">
        <v>34</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6" s="2" customFormat="1" ht="53.25" customHeight="1">
      <c r="A17" s="78" t="s">
        <v>22</v>
      </c>
      <c r="B17" s="78"/>
      <c r="C17" s="78"/>
      <c r="D17" s="78"/>
      <c r="E17" s="78"/>
      <c r="F17" s="78"/>
      <c r="G17" s="15">
        <f>SUM(G18,G37)</f>
        <v>100</v>
      </c>
      <c r="H17" s="16">
        <f>SUM(H18,H37)</f>
        <v>100</v>
      </c>
      <c r="I17" s="87"/>
      <c r="J17" s="87"/>
      <c r="K17" s="34"/>
      <c r="L17" s="34"/>
      <c r="M17" s="34"/>
      <c r="N17" s="34"/>
      <c r="O17" s="34"/>
      <c r="P17" s="34"/>
    </row>
    <row r="18" spans="1:16" s="2" customFormat="1" ht="35.25" customHeight="1">
      <c r="A18" s="84" t="s">
        <v>48</v>
      </c>
      <c r="B18" s="84"/>
      <c r="C18" s="84"/>
      <c r="D18" s="84"/>
      <c r="E18" s="84"/>
      <c r="F18" s="84"/>
      <c r="G18" s="15">
        <f>SUM(G19:G36)</f>
        <v>50</v>
      </c>
      <c r="H18" s="17">
        <f>SUM(H19:H36)</f>
        <v>50</v>
      </c>
      <c r="I18" s="87"/>
      <c r="J18" s="87"/>
      <c r="K18" s="34"/>
      <c r="L18" s="34"/>
      <c r="M18" s="34"/>
      <c r="N18" s="34"/>
      <c r="O18" s="34"/>
      <c r="P18" s="34"/>
    </row>
    <row r="19" spans="1:16"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6"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6"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6"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6" s="2" customFormat="1" ht="44.25" customHeight="1">
      <c r="A23" s="84"/>
      <c r="B23" s="84"/>
      <c r="C23" s="97"/>
      <c r="D23" s="20" t="s">
        <v>71</v>
      </c>
      <c r="E23" s="7"/>
      <c r="F23" s="7"/>
      <c r="G23" s="18">
        <v>4</v>
      </c>
      <c r="H23" s="19">
        <v>4</v>
      </c>
      <c r="I23" s="88" t="s">
        <v>72</v>
      </c>
      <c r="J23" s="88"/>
      <c r="K23" s="77" t="s">
        <v>73</v>
      </c>
      <c r="L23" s="77"/>
      <c r="M23" s="77"/>
      <c r="N23" s="77"/>
      <c r="O23" s="77"/>
      <c r="P23" s="32"/>
    </row>
    <row r="24" spans="1:16"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6"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6"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row>
    <row r="27" spans="1:16" s="2" customFormat="1" ht="43.5" customHeight="1">
      <c r="A27" s="114"/>
      <c r="B27" s="114"/>
      <c r="C27" s="115" t="s">
        <v>94</v>
      </c>
      <c r="D27" s="18" t="s">
        <v>222</v>
      </c>
      <c r="E27" s="23" t="s">
        <v>223</v>
      </c>
      <c r="F27" s="23" t="s">
        <v>224</v>
      </c>
      <c r="G27" s="18">
        <v>1</v>
      </c>
      <c r="H27" s="19">
        <v>1</v>
      </c>
      <c r="I27" s="89" t="s">
        <v>104</v>
      </c>
      <c r="J27" s="89"/>
      <c r="K27" s="77" t="s">
        <v>105</v>
      </c>
      <c r="L27" s="77"/>
      <c r="M27" s="77"/>
      <c r="N27" s="77"/>
      <c r="O27" s="77"/>
      <c r="P27" s="37"/>
    </row>
    <row r="28" spans="1:16" s="2" customFormat="1" ht="41.25" customHeight="1">
      <c r="A28" s="114"/>
      <c r="B28" s="114"/>
      <c r="C28" s="114"/>
      <c r="D28" s="18" t="s">
        <v>225</v>
      </c>
      <c r="E28" s="23" t="s">
        <v>226</v>
      </c>
      <c r="F28" s="23" t="s">
        <v>227</v>
      </c>
      <c r="G28" s="18">
        <v>1</v>
      </c>
      <c r="H28" s="19">
        <v>1</v>
      </c>
      <c r="I28" s="89" t="s">
        <v>104</v>
      </c>
      <c r="J28" s="89"/>
      <c r="K28" s="77" t="s">
        <v>105</v>
      </c>
      <c r="L28" s="77"/>
      <c r="M28" s="77"/>
      <c r="N28" s="77"/>
      <c r="O28" s="77"/>
      <c r="P28" s="37"/>
    </row>
    <row r="29" spans="1:16" s="2" customFormat="1" ht="45.75" customHeight="1">
      <c r="A29" s="114"/>
      <c r="B29" s="114"/>
      <c r="C29" s="105"/>
      <c r="D29" s="50" t="s">
        <v>228</v>
      </c>
      <c r="E29" s="23" t="s">
        <v>229</v>
      </c>
      <c r="F29" s="23" t="s">
        <v>230</v>
      </c>
      <c r="G29" s="18">
        <v>1</v>
      </c>
      <c r="H29" s="19">
        <v>1</v>
      </c>
      <c r="I29" s="89" t="s">
        <v>104</v>
      </c>
      <c r="J29" s="89"/>
      <c r="K29" s="77" t="s">
        <v>105</v>
      </c>
      <c r="L29" s="77"/>
      <c r="M29" s="77"/>
      <c r="N29" s="77"/>
      <c r="O29" s="77"/>
      <c r="P29" s="37"/>
    </row>
    <row r="30" spans="1:16" s="2" customFormat="1" ht="41.25" customHeight="1">
      <c r="A30" s="114"/>
      <c r="B30" s="114"/>
      <c r="C30" s="7" t="s">
        <v>100</v>
      </c>
      <c r="D30" s="6" t="s">
        <v>207</v>
      </c>
      <c r="E30" s="23" t="s">
        <v>231</v>
      </c>
      <c r="F30" s="23" t="s">
        <v>232</v>
      </c>
      <c r="G30" s="18">
        <v>4</v>
      </c>
      <c r="H30" s="19">
        <v>4</v>
      </c>
      <c r="I30" s="89" t="s">
        <v>104</v>
      </c>
      <c r="J30" s="89"/>
      <c r="K30" s="77" t="s">
        <v>105</v>
      </c>
      <c r="L30" s="77"/>
      <c r="M30" s="77"/>
      <c r="N30" s="77"/>
      <c r="O30" s="77"/>
      <c r="P30" s="32"/>
    </row>
    <row r="31" spans="1:16" s="2" customFormat="1" ht="41.25" customHeight="1">
      <c r="A31" s="114"/>
      <c r="B31" s="114"/>
      <c r="C31" s="106" t="s">
        <v>114</v>
      </c>
      <c r="D31" s="6" t="s">
        <v>233</v>
      </c>
      <c r="E31" s="6" t="s">
        <v>174</v>
      </c>
      <c r="F31" s="45">
        <v>1</v>
      </c>
      <c r="G31" s="18">
        <v>3</v>
      </c>
      <c r="H31" s="19">
        <v>3</v>
      </c>
      <c r="I31" s="95" t="s">
        <v>116</v>
      </c>
      <c r="J31" s="95"/>
      <c r="K31" s="18" t="s">
        <v>63</v>
      </c>
      <c r="L31" s="18" t="s">
        <v>58</v>
      </c>
      <c r="M31" s="18" t="s">
        <v>58</v>
      </c>
      <c r="N31" s="18" t="s">
        <v>64</v>
      </c>
      <c r="O31" s="36" t="s">
        <v>65</v>
      </c>
      <c r="P31" s="32"/>
    </row>
    <row r="32" spans="1:16" s="2" customFormat="1" ht="41.1" customHeight="1">
      <c r="A32" s="114"/>
      <c r="B32" s="114"/>
      <c r="C32" s="108"/>
      <c r="D32" s="6" t="s">
        <v>234</v>
      </c>
      <c r="E32" s="24" t="s">
        <v>235</v>
      </c>
      <c r="F32" s="24" t="s">
        <v>235</v>
      </c>
      <c r="G32" s="18">
        <v>3</v>
      </c>
      <c r="H32" s="19">
        <v>3</v>
      </c>
      <c r="I32" s="95" t="s">
        <v>116</v>
      </c>
      <c r="J32" s="95"/>
      <c r="K32" s="18" t="s">
        <v>63</v>
      </c>
      <c r="L32" s="18" t="s">
        <v>58</v>
      </c>
      <c r="M32" s="18" t="s">
        <v>58</v>
      </c>
      <c r="N32" s="18" t="s">
        <v>64</v>
      </c>
      <c r="O32" s="36" t="s">
        <v>65</v>
      </c>
      <c r="P32" s="37"/>
    </row>
    <row r="33" spans="1:16" s="2" customFormat="1" ht="59.25" customHeight="1">
      <c r="A33" s="114"/>
      <c r="B33" s="114"/>
      <c r="C33" s="115" t="s">
        <v>117</v>
      </c>
      <c r="D33" s="6" t="s">
        <v>236</v>
      </c>
      <c r="E33" s="45" t="s">
        <v>237</v>
      </c>
      <c r="F33" s="45" t="s">
        <v>237</v>
      </c>
      <c r="G33" s="18">
        <v>1</v>
      </c>
      <c r="H33" s="19">
        <v>1</v>
      </c>
      <c r="I33" s="95" t="s">
        <v>116</v>
      </c>
      <c r="J33" s="95"/>
      <c r="K33" s="18" t="s">
        <v>63</v>
      </c>
      <c r="L33" s="18" t="s">
        <v>58</v>
      </c>
      <c r="M33" s="18" t="s">
        <v>58</v>
      </c>
      <c r="N33" s="18" t="s">
        <v>64</v>
      </c>
      <c r="O33" s="36" t="s">
        <v>65</v>
      </c>
      <c r="P33" s="37"/>
    </row>
    <row r="34" spans="1:16" s="2" customFormat="1" ht="41.1" customHeight="1">
      <c r="A34" s="114"/>
      <c r="B34" s="114"/>
      <c r="C34" s="105"/>
      <c r="D34" s="6" t="s">
        <v>238</v>
      </c>
      <c r="E34" s="45" t="s">
        <v>239</v>
      </c>
      <c r="F34" s="45" t="s">
        <v>239</v>
      </c>
      <c r="G34" s="18">
        <v>1</v>
      </c>
      <c r="H34" s="19">
        <v>1</v>
      </c>
      <c r="I34" s="95" t="s">
        <v>116</v>
      </c>
      <c r="J34" s="95"/>
      <c r="K34" s="18" t="s">
        <v>63</v>
      </c>
      <c r="L34" s="18" t="s">
        <v>58</v>
      </c>
      <c r="M34" s="18" t="s">
        <v>58</v>
      </c>
      <c r="N34" s="18" t="s">
        <v>64</v>
      </c>
      <c r="O34" s="36" t="s">
        <v>65</v>
      </c>
      <c r="P34" s="37"/>
    </row>
    <row r="35" spans="1:16" s="2" customFormat="1" ht="41.1" customHeight="1">
      <c r="A35" s="114"/>
      <c r="B35" s="114"/>
      <c r="C35" s="42" t="s">
        <v>120</v>
      </c>
      <c r="D35" s="6" t="s">
        <v>240</v>
      </c>
      <c r="E35" s="45" t="s">
        <v>241</v>
      </c>
      <c r="F35" s="24">
        <v>0.85</v>
      </c>
      <c r="G35" s="18">
        <v>2</v>
      </c>
      <c r="H35" s="19">
        <v>2</v>
      </c>
      <c r="I35" s="95" t="s">
        <v>124</v>
      </c>
      <c r="J35" s="95"/>
      <c r="K35" s="77" t="s">
        <v>125</v>
      </c>
      <c r="L35" s="77"/>
      <c r="M35" s="77"/>
      <c r="N35" s="77"/>
      <c r="O35" s="77"/>
      <c r="P35" s="37"/>
    </row>
    <row r="36" spans="1:16" s="2" customFormat="1" ht="36.75" customHeight="1">
      <c r="A36" s="105"/>
      <c r="B36" s="105"/>
      <c r="C36" s="7" t="s">
        <v>122</v>
      </c>
      <c r="D36" s="6" t="s">
        <v>242</v>
      </c>
      <c r="E36" s="6" t="s">
        <v>242</v>
      </c>
      <c r="F36" s="6" t="s">
        <v>242</v>
      </c>
      <c r="G36" s="18">
        <v>3</v>
      </c>
      <c r="H36" s="19">
        <v>3</v>
      </c>
      <c r="I36" s="95" t="s">
        <v>124</v>
      </c>
      <c r="J36" s="95"/>
      <c r="K36" s="77" t="s">
        <v>125</v>
      </c>
      <c r="L36" s="77"/>
      <c r="M36" s="77"/>
      <c r="N36" s="77"/>
      <c r="O36" s="77"/>
      <c r="P36" s="32"/>
    </row>
    <row r="37" spans="1:16" s="2" customFormat="1" ht="28.5" customHeight="1">
      <c r="A37" s="84" t="s">
        <v>126</v>
      </c>
      <c r="B37" s="84"/>
      <c r="C37" s="84"/>
      <c r="D37" s="84"/>
      <c r="E37" s="84"/>
      <c r="F37" s="84"/>
      <c r="G37" s="15">
        <v>50</v>
      </c>
      <c r="H37" s="16">
        <f>SUM(H38)</f>
        <v>50</v>
      </c>
      <c r="I37" s="81"/>
      <c r="J37" s="81"/>
      <c r="K37" s="38"/>
      <c r="L37" s="38"/>
      <c r="M37" s="38"/>
      <c r="N37" s="38"/>
      <c r="O37" s="38"/>
      <c r="P37" s="38"/>
    </row>
    <row r="38" spans="1:16" s="2" customFormat="1" ht="18.75" customHeight="1">
      <c r="A38" s="96" t="s">
        <v>178</v>
      </c>
      <c r="B38" s="96" t="s">
        <v>179</v>
      </c>
      <c r="C38" s="96" t="s">
        <v>19</v>
      </c>
      <c r="D38" s="96"/>
      <c r="E38" s="96"/>
      <c r="F38" s="96"/>
      <c r="G38" s="26">
        <v>50</v>
      </c>
      <c r="H38" s="27">
        <f>SUM(H39:H40)</f>
        <v>50</v>
      </c>
      <c r="I38" s="110"/>
      <c r="J38" s="110"/>
      <c r="K38" s="39"/>
      <c r="L38" s="39"/>
      <c r="M38" s="39"/>
      <c r="N38" s="39"/>
      <c r="O38" s="39"/>
      <c r="P38" s="40"/>
    </row>
    <row r="39" spans="1:16" s="2" customFormat="1" ht="29.25" customHeight="1">
      <c r="A39" s="96"/>
      <c r="B39" s="96"/>
      <c r="C39" s="28" t="s">
        <v>128</v>
      </c>
      <c r="D39" s="28" t="s">
        <v>180</v>
      </c>
      <c r="E39" s="29">
        <v>1</v>
      </c>
      <c r="F39" s="51">
        <v>1</v>
      </c>
      <c r="G39" s="30">
        <v>25</v>
      </c>
      <c r="H39" s="22">
        <v>25</v>
      </c>
      <c r="I39" s="98" t="s">
        <v>181</v>
      </c>
      <c r="J39" s="98"/>
      <c r="K39" s="30" t="s">
        <v>182</v>
      </c>
      <c r="L39" s="30" t="s">
        <v>183</v>
      </c>
      <c r="M39" s="30" t="s">
        <v>184</v>
      </c>
      <c r="N39" s="30" t="s">
        <v>185</v>
      </c>
      <c r="O39" s="30" t="s">
        <v>186</v>
      </c>
      <c r="P39" s="30"/>
    </row>
    <row r="40" spans="1:16" s="2" customFormat="1" ht="29.25" customHeight="1">
      <c r="A40" s="96"/>
      <c r="B40" s="96"/>
      <c r="C40" s="28" t="s">
        <v>187</v>
      </c>
      <c r="D40" s="28" t="s">
        <v>188</v>
      </c>
      <c r="E40" s="48" t="s">
        <v>189</v>
      </c>
      <c r="F40" s="37" t="s">
        <v>189</v>
      </c>
      <c r="G40" s="30">
        <v>25</v>
      </c>
      <c r="H40" s="22">
        <v>25</v>
      </c>
      <c r="I40" s="98" t="s">
        <v>190</v>
      </c>
      <c r="J40" s="98"/>
      <c r="K40" s="30" t="s">
        <v>189</v>
      </c>
      <c r="L40" s="30" t="s">
        <v>191</v>
      </c>
      <c r="M40" s="30" t="s">
        <v>69</v>
      </c>
      <c r="N40" s="30" t="s">
        <v>192</v>
      </c>
      <c r="O40" s="30" t="s">
        <v>193</v>
      </c>
      <c r="P40" s="30"/>
    </row>
    <row r="41" spans="1:16" s="2" customFormat="1" ht="50.25" customHeight="1">
      <c r="A41" s="100" t="s">
        <v>144</v>
      </c>
      <c r="B41" s="100"/>
      <c r="C41" s="83" t="s">
        <v>243</v>
      </c>
      <c r="D41" s="83"/>
      <c r="E41" s="83"/>
      <c r="F41" s="83"/>
      <c r="G41" s="83"/>
      <c r="H41" s="83"/>
      <c r="I41" s="83"/>
      <c r="J41" s="83"/>
      <c r="K41" s="83"/>
      <c r="L41" s="83"/>
      <c r="M41" s="83"/>
      <c r="N41" s="83"/>
      <c r="O41" s="83"/>
      <c r="P41" s="83"/>
    </row>
    <row r="42" spans="1:16" s="2" customFormat="1" ht="46.5" customHeight="1">
      <c r="A42" s="100" t="s">
        <v>146</v>
      </c>
      <c r="B42" s="100"/>
      <c r="C42" s="101" t="s">
        <v>244</v>
      </c>
      <c r="D42" s="101"/>
      <c r="E42" s="101"/>
      <c r="F42" s="101"/>
      <c r="G42" s="101"/>
      <c r="H42" s="101"/>
      <c r="I42" s="101"/>
      <c r="J42" s="101"/>
      <c r="K42" s="101"/>
      <c r="L42" s="101"/>
      <c r="M42" s="101"/>
      <c r="N42" s="101"/>
      <c r="O42" s="101"/>
      <c r="P42" s="101"/>
    </row>
    <row r="43" spans="1:16" s="2" customFormat="1" ht="46.5" customHeight="1">
      <c r="A43" s="100" t="s">
        <v>148</v>
      </c>
      <c r="B43" s="100"/>
      <c r="C43" s="101" t="s">
        <v>245</v>
      </c>
      <c r="D43" s="101"/>
      <c r="E43" s="101"/>
      <c r="F43" s="101"/>
      <c r="G43" s="101"/>
      <c r="H43" s="101"/>
      <c r="I43" s="101"/>
      <c r="J43" s="101"/>
      <c r="K43" s="101"/>
      <c r="L43" s="101"/>
      <c r="M43" s="101"/>
      <c r="N43" s="101"/>
      <c r="O43" s="101"/>
      <c r="P43" s="101"/>
    </row>
    <row r="44" spans="1:16" s="3" customFormat="1" ht="30.75" customHeight="1">
      <c r="A44" s="102" t="s">
        <v>150</v>
      </c>
      <c r="B44" s="102"/>
      <c r="C44" s="102"/>
      <c r="D44" s="102"/>
      <c r="E44" s="102"/>
      <c r="F44" s="102"/>
      <c r="G44" s="102"/>
      <c r="H44" s="102"/>
      <c r="I44" s="102"/>
      <c r="J44" s="102"/>
      <c r="K44" s="102"/>
      <c r="L44" s="102"/>
      <c r="M44" s="102"/>
      <c r="N44" s="102"/>
      <c r="O44" s="102"/>
      <c r="P44" s="102"/>
    </row>
    <row r="45" spans="1:16" s="3" customFormat="1" ht="19.5" customHeight="1">
      <c r="A45" s="103" t="s">
        <v>151</v>
      </c>
      <c r="B45" s="103"/>
      <c r="C45" s="103"/>
      <c r="D45" s="103"/>
      <c r="E45" s="103"/>
      <c r="F45" s="103"/>
      <c r="G45" s="103"/>
      <c r="H45" s="103"/>
      <c r="I45" s="103"/>
      <c r="J45" s="103"/>
      <c r="K45" s="103"/>
      <c r="L45" s="103"/>
      <c r="M45" s="103"/>
      <c r="N45" s="103"/>
      <c r="O45" s="103"/>
      <c r="P45" s="103"/>
    </row>
    <row r="46" spans="1:16">
      <c r="A46" s="103" t="s">
        <v>152</v>
      </c>
      <c r="B46" s="103"/>
      <c r="C46" s="103"/>
      <c r="D46" s="103"/>
      <c r="E46" s="103"/>
      <c r="F46" s="103"/>
      <c r="G46" s="103"/>
      <c r="H46" s="103"/>
      <c r="I46" s="103"/>
      <c r="J46" s="103"/>
      <c r="K46" s="103"/>
      <c r="L46" s="103"/>
      <c r="M46" s="103"/>
      <c r="N46" s="103"/>
      <c r="O46" s="103"/>
      <c r="P46" s="103"/>
    </row>
  </sheetData>
  <sheetProtection formatCells="0" insertHyperlinks="0" autoFilter="0"/>
  <mergeCells count="97">
    <mergeCell ref="A12:B13"/>
    <mergeCell ref="J7:P8"/>
    <mergeCell ref="J9:P11"/>
    <mergeCell ref="A43:B43"/>
    <mergeCell ref="C43:P43"/>
    <mergeCell ref="A44:P44"/>
    <mergeCell ref="A45:P45"/>
    <mergeCell ref="A46:P46"/>
    <mergeCell ref="I39:J39"/>
    <mergeCell ref="I40:J40"/>
    <mergeCell ref="A41:B41"/>
    <mergeCell ref="C41:P41"/>
    <mergeCell ref="A42:B42"/>
    <mergeCell ref="C42:P42"/>
    <mergeCell ref="A38:A40"/>
    <mergeCell ref="B38:B40"/>
    <mergeCell ref="I36:J36"/>
    <mergeCell ref="K36:O36"/>
    <mergeCell ref="A37:F37"/>
    <mergeCell ref="I37:J37"/>
    <mergeCell ref="C38:F38"/>
    <mergeCell ref="I38:J38"/>
    <mergeCell ref="A27:A36"/>
    <mergeCell ref="B27:B36"/>
    <mergeCell ref="C27:C29"/>
    <mergeCell ref="C31:C32"/>
    <mergeCell ref="C33:C34"/>
    <mergeCell ref="I32:J32"/>
    <mergeCell ref="I33:J33"/>
    <mergeCell ref="I34:J34"/>
    <mergeCell ref="I35:J35"/>
    <mergeCell ref="K35:O35"/>
    <mergeCell ref="I29:J29"/>
    <mergeCell ref="K29:O29"/>
    <mergeCell ref="I30:J30"/>
    <mergeCell ref="K30:O30"/>
    <mergeCell ref="I31:J31"/>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9:A26"/>
    <mergeCell ref="B19:B26"/>
    <mergeCell ref="C19:C20"/>
    <mergeCell ref="C21:C23"/>
    <mergeCell ref="C24:C25"/>
    <mergeCell ref="A14:B14"/>
    <mergeCell ref="C14:P14"/>
    <mergeCell ref="I15:O15"/>
    <mergeCell ref="I16:J16"/>
    <mergeCell ref="A17:F17"/>
    <mergeCell ref="I17:J17"/>
    <mergeCell ref="A15:A16"/>
    <mergeCell ref="B15:B16"/>
    <mergeCell ref="C15:C16"/>
    <mergeCell ref="D15:D16"/>
    <mergeCell ref="E15:E16"/>
    <mergeCell ref="F15:F16"/>
    <mergeCell ref="G15:G16"/>
    <mergeCell ref="H15:H16"/>
    <mergeCell ref="P15:P16"/>
    <mergeCell ref="G11:H11"/>
    <mergeCell ref="C12:I12"/>
    <mergeCell ref="J12:P12"/>
    <mergeCell ref="C13:I13"/>
    <mergeCell ref="J13:P13"/>
    <mergeCell ref="A6:B6"/>
    <mergeCell ref="C6:P6"/>
    <mergeCell ref="D7:F7"/>
    <mergeCell ref="G9:H9"/>
    <mergeCell ref="G10:H10"/>
    <mergeCell ref="C7:C8"/>
    <mergeCell ref="I7:I8"/>
    <mergeCell ref="A7:B11"/>
    <mergeCell ref="G7:H8"/>
    <mergeCell ref="A4:B4"/>
    <mergeCell ref="C4:L4"/>
    <mergeCell ref="M4:N4"/>
    <mergeCell ref="A5:B5"/>
    <mergeCell ref="C5:P5"/>
    <mergeCell ref="A1:B1"/>
    <mergeCell ref="A2:P2"/>
    <mergeCell ref="A3:C3"/>
    <mergeCell ref="F3:I3"/>
    <mergeCell ref="K3:P3"/>
  </mergeCells>
  <phoneticPr fontId="20" type="noConversion"/>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dimension ref="A1:P44"/>
  <sheetViews>
    <sheetView workbookViewId="0">
      <selection activeCell="C4" sqref="C4:L4"/>
    </sheetView>
  </sheetViews>
  <sheetFormatPr defaultColWidth="9" defaultRowHeight="14.25"/>
  <cols>
    <col min="1" max="1" width="5.5" customWidth="1"/>
    <col min="2" max="2" width="12.75" customWidth="1"/>
    <col min="3" max="3" width="13.375" customWidth="1"/>
    <col min="4" max="4" width="8.875" customWidth="1"/>
    <col min="5" max="6" width="7.375" customWidth="1"/>
    <col min="7" max="7" width="5.875" customWidth="1"/>
    <col min="8" max="8" width="8" customWidth="1"/>
    <col min="9" max="9" width="10.5" customWidth="1"/>
    <col min="10" max="10" width="30.625" customWidth="1"/>
    <col min="11" max="15" width="10.375" customWidth="1"/>
    <col min="16" max="16" width="16" customWidth="1"/>
  </cols>
  <sheetData>
    <row r="1" spans="1:16" s="1" customFormat="1" ht="20.25" customHeight="1">
      <c r="A1" s="67" t="s">
        <v>0</v>
      </c>
      <c r="B1" s="67"/>
    </row>
    <row r="2" spans="1:16" ht="33" customHeight="1">
      <c r="A2" s="68" t="s">
        <v>1</v>
      </c>
      <c r="B2" s="69"/>
      <c r="C2" s="69"/>
      <c r="D2" s="69"/>
      <c r="E2" s="69"/>
      <c r="F2" s="69"/>
      <c r="G2" s="69"/>
      <c r="H2" s="69"/>
      <c r="I2" s="69"/>
      <c r="J2" s="69"/>
      <c r="K2" s="69"/>
      <c r="L2" s="69"/>
      <c r="M2" s="69"/>
      <c r="N2" s="69"/>
      <c r="O2" s="69"/>
      <c r="P2" s="69"/>
    </row>
    <row r="3" spans="1:16" s="2" customFormat="1" ht="25.5" customHeight="1">
      <c r="A3" s="116" t="s">
        <v>153</v>
      </c>
      <c r="B3" s="117"/>
      <c r="C3" s="5"/>
      <c r="D3" s="5"/>
      <c r="E3" s="5"/>
      <c r="F3" s="71" t="s">
        <v>3</v>
      </c>
      <c r="G3" s="72"/>
      <c r="H3" s="72"/>
      <c r="I3" s="72"/>
      <c r="J3" s="31"/>
      <c r="K3" s="73" t="s">
        <v>199</v>
      </c>
      <c r="L3" s="74"/>
      <c r="M3" s="74"/>
      <c r="N3" s="74"/>
      <c r="O3" s="74"/>
      <c r="P3" s="74"/>
    </row>
    <row r="4" spans="1:16" s="2" customFormat="1" ht="20.25" customHeight="1">
      <c r="A4" s="79" t="s">
        <v>5</v>
      </c>
      <c r="B4" s="79"/>
      <c r="C4" s="77" t="s">
        <v>246</v>
      </c>
      <c r="D4" s="77"/>
      <c r="E4" s="77"/>
      <c r="F4" s="77"/>
      <c r="G4" s="77"/>
      <c r="H4" s="77"/>
      <c r="I4" s="77"/>
      <c r="J4" s="77"/>
      <c r="K4" s="77"/>
      <c r="L4" s="77"/>
      <c r="M4" s="78" t="s">
        <v>7</v>
      </c>
      <c r="N4" s="78"/>
      <c r="O4" s="18" t="s">
        <v>157</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247</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SUM(D10)</f>
        <v>2</v>
      </c>
      <c r="E9" s="11">
        <f>SUM(E10:E11)</f>
        <v>2</v>
      </c>
      <c r="F9" s="11">
        <v>0</v>
      </c>
      <c r="G9" s="81">
        <f>SUM(G10:H11)</f>
        <v>2</v>
      </c>
      <c r="H9" s="81"/>
      <c r="I9" s="11">
        <f>ROUND(G9/E9*100,2)</f>
        <v>100</v>
      </c>
      <c r="J9" s="77"/>
      <c r="K9" s="77"/>
      <c r="L9" s="77"/>
      <c r="M9" s="77"/>
      <c r="N9" s="77"/>
      <c r="O9" s="77"/>
      <c r="P9" s="77"/>
    </row>
    <row r="10" spans="1:16" s="2" customFormat="1" ht="17.25" customHeight="1">
      <c r="A10" s="84"/>
      <c r="B10" s="84"/>
      <c r="C10" s="12" t="s">
        <v>23</v>
      </c>
      <c r="D10" s="13">
        <f>SUM(E10)</f>
        <v>2</v>
      </c>
      <c r="E10" s="14">
        <v>2</v>
      </c>
      <c r="F10" s="14"/>
      <c r="G10" s="82">
        <v>2</v>
      </c>
      <c r="H10" s="82"/>
      <c r="I10" s="11">
        <f>ROUND(G10/E10*100,2)</f>
        <v>100</v>
      </c>
      <c r="J10" s="77"/>
      <c r="K10" s="77"/>
      <c r="L10" s="77"/>
      <c r="M10" s="77"/>
      <c r="N10" s="77"/>
      <c r="O10" s="77"/>
      <c r="P10" s="77"/>
    </row>
    <row r="11" spans="1:16" s="2" customFormat="1" ht="17.25" customHeight="1">
      <c r="A11" s="84"/>
      <c r="B11" s="84"/>
      <c r="C11" s="12" t="s">
        <v>24</v>
      </c>
      <c r="D11" s="13">
        <v>0</v>
      </c>
      <c r="E11" s="14"/>
      <c r="F11" s="14"/>
      <c r="G11" s="82"/>
      <c r="H11" s="82"/>
      <c r="I11" s="11" t="e">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101.1" customHeight="1">
      <c r="A13" s="84"/>
      <c r="B13" s="84"/>
      <c r="C13" s="77" t="s">
        <v>248</v>
      </c>
      <c r="D13" s="77"/>
      <c r="E13" s="77"/>
      <c r="F13" s="77"/>
      <c r="G13" s="77"/>
      <c r="H13" s="77"/>
      <c r="I13" s="77"/>
      <c r="J13" s="83" t="s">
        <v>249</v>
      </c>
      <c r="K13" s="77"/>
      <c r="L13" s="77"/>
      <c r="M13" s="77"/>
      <c r="N13" s="77"/>
      <c r="O13" s="77"/>
      <c r="P13" s="77"/>
    </row>
    <row r="14" spans="1:16" s="2" customFormat="1" ht="40.5" customHeight="1">
      <c r="A14" s="84" t="s">
        <v>30</v>
      </c>
      <c r="B14" s="84"/>
      <c r="C14" s="83" t="s">
        <v>250</v>
      </c>
      <c r="D14" s="77"/>
      <c r="E14" s="77"/>
      <c r="F14" s="77"/>
      <c r="G14" s="77"/>
      <c r="H14" s="77"/>
      <c r="I14" s="77"/>
      <c r="J14" s="77"/>
      <c r="K14" s="77"/>
      <c r="L14" s="77"/>
      <c r="M14" s="77"/>
      <c r="N14" s="77"/>
      <c r="O14" s="77"/>
      <c r="P14" s="77"/>
    </row>
    <row r="15" spans="1:16" s="2" customFormat="1" ht="18" customHeight="1">
      <c r="A15" s="86" t="s">
        <v>32</v>
      </c>
      <c r="B15" s="86" t="s">
        <v>33</v>
      </c>
      <c r="C15" s="86" t="s">
        <v>34</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6" s="2" customFormat="1" ht="38.25" customHeight="1">
      <c r="A17" s="78" t="s">
        <v>22</v>
      </c>
      <c r="B17" s="78"/>
      <c r="C17" s="78"/>
      <c r="D17" s="78"/>
      <c r="E17" s="78"/>
      <c r="F17" s="78"/>
      <c r="G17" s="15">
        <v>100</v>
      </c>
      <c r="H17" s="16">
        <f>SUM(H18,H35)</f>
        <v>100</v>
      </c>
      <c r="I17" s="87"/>
      <c r="J17" s="87"/>
      <c r="K17" s="34"/>
      <c r="L17" s="34"/>
      <c r="M17" s="34"/>
      <c r="N17" s="34"/>
      <c r="O17" s="34"/>
      <c r="P17" s="34"/>
    </row>
    <row r="18" spans="1:16" s="2" customFormat="1" ht="42" customHeight="1">
      <c r="A18" s="84" t="s">
        <v>48</v>
      </c>
      <c r="B18" s="84"/>
      <c r="C18" s="84"/>
      <c r="D18" s="84"/>
      <c r="E18" s="84"/>
      <c r="F18" s="84"/>
      <c r="G18" s="15">
        <v>50</v>
      </c>
      <c r="H18" s="17">
        <f>SUM(H19:H34)</f>
        <v>50</v>
      </c>
      <c r="I18" s="87"/>
      <c r="J18" s="87"/>
      <c r="K18" s="34"/>
      <c r="L18" s="34"/>
      <c r="M18" s="34"/>
      <c r="N18" s="34"/>
      <c r="O18" s="34"/>
      <c r="P18" s="34"/>
    </row>
    <row r="19" spans="1:16"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6"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6"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6"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6" s="2" customFormat="1" ht="44.25" customHeight="1">
      <c r="A23" s="84"/>
      <c r="B23" s="84"/>
      <c r="C23" s="97"/>
      <c r="D23" s="20" t="s">
        <v>71</v>
      </c>
      <c r="E23" s="7"/>
      <c r="F23" s="7"/>
      <c r="G23" s="18">
        <v>4</v>
      </c>
      <c r="H23" s="19">
        <v>4</v>
      </c>
      <c r="I23" s="88" t="s">
        <v>72</v>
      </c>
      <c r="J23" s="88"/>
      <c r="K23" s="77" t="s">
        <v>73</v>
      </c>
      <c r="L23" s="77"/>
      <c r="M23" s="77"/>
      <c r="N23" s="77"/>
      <c r="O23" s="77"/>
      <c r="P23" s="32"/>
    </row>
    <row r="24" spans="1:16"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6"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6"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row>
    <row r="27" spans="1:16" s="2" customFormat="1" ht="27.75" customHeight="1">
      <c r="A27" s="78" t="s">
        <v>92</v>
      </c>
      <c r="B27" s="84" t="s">
        <v>93</v>
      </c>
      <c r="C27" s="7" t="s">
        <v>94</v>
      </c>
      <c r="D27" s="18" t="s">
        <v>251</v>
      </c>
      <c r="E27" s="6" t="s">
        <v>252</v>
      </c>
      <c r="F27" s="6" t="s">
        <v>253</v>
      </c>
      <c r="G27" s="18">
        <v>3</v>
      </c>
      <c r="H27" s="19">
        <v>3</v>
      </c>
      <c r="I27" s="89" t="s">
        <v>98</v>
      </c>
      <c r="J27" s="89"/>
      <c r="K27" s="77" t="s">
        <v>99</v>
      </c>
      <c r="L27" s="90"/>
      <c r="M27" s="90"/>
      <c r="N27" s="90"/>
      <c r="O27" s="90"/>
      <c r="P27" s="37"/>
    </row>
    <row r="28" spans="1:16" s="2" customFormat="1" ht="41.1" customHeight="1">
      <c r="A28" s="78"/>
      <c r="B28" s="84"/>
      <c r="C28" s="106" t="s">
        <v>100</v>
      </c>
      <c r="D28" s="18" t="s">
        <v>254</v>
      </c>
      <c r="E28" s="6" t="s">
        <v>255</v>
      </c>
      <c r="F28" s="23" t="s">
        <v>256</v>
      </c>
      <c r="G28" s="18">
        <v>2</v>
      </c>
      <c r="H28" s="19">
        <v>2</v>
      </c>
      <c r="I28" s="89" t="s">
        <v>104</v>
      </c>
      <c r="J28" s="89"/>
      <c r="K28" s="77" t="s">
        <v>105</v>
      </c>
      <c r="L28" s="77"/>
      <c r="M28" s="77"/>
      <c r="N28" s="77"/>
      <c r="O28" s="77"/>
      <c r="P28" s="37"/>
    </row>
    <row r="29" spans="1:16" s="2" customFormat="1" ht="41.25" customHeight="1">
      <c r="A29" s="78"/>
      <c r="B29" s="84"/>
      <c r="C29" s="108"/>
      <c r="D29" s="6" t="s">
        <v>257</v>
      </c>
      <c r="E29" s="6" t="s">
        <v>258</v>
      </c>
      <c r="F29" s="23" t="s">
        <v>259</v>
      </c>
      <c r="G29" s="18">
        <v>2</v>
      </c>
      <c r="H29" s="19">
        <v>2</v>
      </c>
      <c r="I29" s="89" t="s">
        <v>104</v>
      </c>
      <c r="J29" s="89"/>
      <c r="K29" s="77" t="s">
        <v>105</v>
      </c>
      <c r="L29" s="77"/>
      <c r="M29" s="77"/>
      <c r="N29" s="77"/>
      <c r="O29" s="77"/>
      <c r="P29" s="32"/>
    </row>
    <row r="30" spans="1:16" s="2" customFormat="1" ht="39" customHeight="1">
      <c r="A30" s="78"/>
      <c r="B30" s="84"/>
      <c r="C30" s="7" t="s">
        <v>114</v>
      </c>
      <c r="D30" s="6" t="s">
        <v>260</v>
      </c>
      <c r="E30" s="6" t="s">
        <v>235</v>
      </c>
      <c r="F30" s="6" t="s">
        <v>235</v>
      </c>
      <c r="G30" s="18">
        <v>3</v>
      </c>
      <c r="H30" s="19">
        <v>3</v>
      </c>
      <c r="I30" s="95" t="s">
        <v>116</v>
      </c>
      <c r="J30" s="95"/>
      <c r="K30" s="18" t="s">
        <v>63</v>
      </c>
      <c r="L30" s="18" t="s">
        <v>58</v>
      </c>
      <c r="M30" s="18" t="s">
        <v>58</v>
      </c>
      <c r="N30" s="18" t="s">
        <v>64</v>
      </c>
      <c r="O30" s="36" t="s">
        <v>65</v>
      </c>
      <c r="P30" s="37"/>
    </row>
    <row r="31" spans="1:16" s="2" customFormat="1" ht="39" customHeight="1">
      <c r="A31" s="78"/>
      <c r="B31" s="84"/>
      <c r="C31" s="47" t="s">
        <v>117</v>
      </c>
      <c r="D31" s="6" t="s">
        <v>261</v>
      </c>
      <c r="E31" s="23" t="s">
        <v>262</v>
      </c>
      <c r="F31" s="23" t="s">
        <v>262</v>
      </c>
      <c r="G31" s="18">
        <v>3</v>
      </c>
      <c r="H31" s="19">
        <v>3</v>
      </c>
      <c r="I31" s="95" t="s">
        <v>116</v>
      </c>
      <c r="J31" s="95"/>
      <c r="K31" s="18" t="s">
        <v>63</v>
      </c>
      <c r="L31" s="18" t="s">
        <v>58</v>
      </c>
      <c r="M31" s="18" t="s">
        <v>58</v>
      </c>
      <c r="N31" s="18" t="s">
        <v>64</v>
      </c>
      <c r="O31" s="36" t="s">
        <v>65</v>
      </c>
      <c r="P31" s="37"/>
    </row>
    <row r="32" spans="1:16" s="2" customFormat="1" ht="39" customHeight="1">
      <c r="A32" s="78"/>
      <c r="B32" s="84"/>
      <c r="C32" s="47" t="s">
        <v>120</v>
      </c>
      <c r="D32" s="6" t="s">
        <v>176</v>
      </c>
      <c r="E32" s="23" t="s">
        <v>263</v>
      </c>
      <c r="F32" s="24">
        <v>0.88</v>
      </c>
      <c r="G32" s="18">
        <v>2</v>
      </c>
      <c r="H32" s="19">
        <v>2</v>
      </c>
      <c r="I32" s="89" t="s">
        <v>104</v>
      </c>
      <c r="J32" s="89"/>
      <c r="K32" s="77" t="s">
        <v>105</v>
      </c>
      <c r="L32" s="77"/>
      <c r="M32" s="77"/>
      <c r="N32" s="77"/>
      <c r="O32" s="77"/>
      <c r="P32" s="37"/>
    </row>
    <row r="33" spans="1:16" s="2" customFormat="1" ht="39" customHeight="1">
      <c r="A33" s="78"/>
      <c r="B33" s="84"/>
      <c r="C33" s="106" t="s">
        <v>122</v>
      </c>
      <c r="D33" s="6" t="s">
        <v>264</v>
      </c>
      <c r="E33" s="6" t="s">
        <v>174</v>
      </c>
      <c r="F33" s="24">
        <v>1</v>
      </c>
      <c r="G33" s="18">
        <v>2</v>
      </c>
      <c r="H33" s="19">
        <v>2</v>
      </c>
      <c r="I33" s="95" t="s">
        <v>116</v>
      </c>
      <c r="J33" s="95"/>
      <c r="K33" s="18" t="s">
        <v>63</v>
      </c>
      <c r="L33" s="18" t="s">
        <v>58</v>
      </c>
      <c r="M33" s="18" t="s">
        <v>58</v>
      </c>
      <c r="N33" s="18" t="s">
        <v>64</v>
      </c>
      <c r="O33" s="36" t="s">
        <v>65</v>
      </c>
      <c r="P33" s="37"/>
    </row>
    <row r="34" spans="1:16" s="2" customFormat="1" ht="36.75" customHeight="1">
      <c r="A34" s="78"/>
      <c r="B34" s="84"/>
      <c r="C34" s="108"/>
      <c r="D34" s="23" t="s">
        <v>265</v>
      </c>
      <c r="E34" s="23" t="s">
        <v>266</v>
      </c>
      <c r="F34" s="23" t="s">
        <v>266</v>
      </c>
      <c r="G34" s="18">
        <v>3</v>
      </c>
      <c r="H34" s="19">
        <v>3</v>
      </c>
      <c r="I34" s="95" t="s">
        <v>124</v>
      </c>
      <c r="J34" s="95"/>
      <c r="K34" s="77" t="s">
        <v>125</v>
      </c>
      <c r="L34" s="77"/>
      <c r="M34" s="77"/>
      <c r="N34" s="77"/>
      <c r="O34" s="77"/>
      <c r="P34" s="32"/>
    </row>
    <row r="35" spans="1:16" s="2" customFormat="1" ht="28.5" customHeight="1">
      <c r="A35" s="84" t="s">
        <v>126</v>
      </c>
      <c r="B35" s="84"/>
      <c r="C35" s="84"/>
      <c r="D35" s="84"/>
      <c r="E35" s="84"/>
      <c r="F35" s="84"/>
      <c r="G35" s="15">
        <v>50</v>
      </c>
      <c r="H35" s="16">
        <f>SUM(H36)</f>
        <v>50</v>
      </c>
      <c r="I35" s="81"/>
      <c r="J35" s="81"/>
      <c r="K35" s="38"/>
      <c r="L35" s="38"/>
      <c r="M35" s="38"/>
      <c r="N35" s="38"/>
      <c r="O35" s="38"/>
      <c r="P35" s="38"/>
    </row>
    <row r="36" spans="1:16" s="2" customFormat="1" ht="18.75" customHeight="1">
      <c r="A36" s="96" t="s">
        <v>178</v>
      </c>
      <c r="B36" s="96" t="s">
        <v>179</v>
      </c>
      <c r="C36" s="96" t="s">
        <v>19</v>
      </c>
      <c r="D36" s="96"/>
      <c r="E36" s="96"/>
      <c r="F36" s="96"/>
      <c r="G36" s="26">
        <v>50</v>
      </c>
      <c r="H36" s="27">
        <f>SUM(H37:H38)</f>
        <v>50</v>
      </c>
      <c r="I36" s="110"/>
      <c r="J36" s="110"/>
      <c r="K36" s="39"/>
      <c r="L36" s="39"/>
      <c r="M36" s="39"/>
      <c r="N36" s="39"/>
      <c r="O36" s="39"/>
      <c r="P36" s="40"/>
    </row>
    <row r="37" spans="1:16" s="2" customFormat="1" ht="29.25" customHeight="1">
      <c r="A37" s="96"/>
      <c r="B37" s="96"/>
      <c r="C37" s="28" t="s">
        <v>128</v>
      </c>
      <c r="D37" s="28" t="s">
        <v>180</v>
      </c>
      <c r="E37" s="29">
        <v>1</v>
      </c>
      <c r="F37" s="49">
        <v>1</v>
      </c>
      <c r="G37" s="30">
        <v>25</v>
      </c>
      <c r="H37" s="22">
        <v>25</v>
      </c>
      <c r="I37" s="98" t="s">
        <v>181</v>
      </c>
      <c r="J37" s="98"/>
      <c r="K37" s="30" t="s">
        <v>182</v>
      </c>
      <c r="L37" s="30" t="s">
        <v>183</v>
      </c>
      <c r="M37" s="30" t="s">
        <v>184</v>
      </c>
      <c r="N37" s="30" t="s">
        <v>185</v>
      </c>
      <c r="O37" s="30" t="s">
        <v>186</v>
      </c>
      <c r="P37" s="30"/>
    </row>
    <row r="38" spans="1:16" s="2" customFormat="1" ht="29.25" customHeight="1">
      <c r="A38" s="96"/>
      <c r="B38" s="96"/>
      <c r="C38" s="28" t="s">
        <v>187</v>
      </c>
      <c r="D38" s="28" t="s">
        <v>188</v>
      </c>
      <c r="E38" s="29" t="s">
        <v>189</v>
      </c>
      <c r="F38" s="49" t="s">
        <v>189</v>
      </c>
      <c r="G38" s="30">
        <v>25</v>
      </c>
      <c r="H38" s="22">
        <v>25</v>
      </c>
      <c r="I38" s="98" t="s">
        <v>190</v>
      </c>
      <c r="J38" s="98"/>
      <c r="K38" s="30" t="s">
        <v>189</v>
      </c>
      <c r="L38" s="30" t="s">
        <v>191</v>
      </c>
      <c r="M38" s="30" t="s">
        <v>69</v>
      </c>
      <c r="N38" s="30" t="s">
        <v>192</v>
      </c>
      <c r="O38" s="30" t="s">
        <v>193</v>
      </c>
      <c r="P38" s="30"/>
    </row>
    <row r="39" spans="1:16" s="2" customFormat="1" ht="46.5" customHeight="1">
      <c r="A39" s="100" t="s">
        <v>144</v>
      </c>
      <c r="B39" s="100"/>
      <c r="C39" s="101" t="s">
        <v>267</v>
      </c>
      <c r="D39" s="101"/>
      <c r="E39" s="101"/>
      <c r="F39" s="101"/>
      <c r="G39" s="101"/>
      <c r="H39" s="101"/>
      <c r="I39" s="101"/>
      <c r="J39" s="101"/>
      <c r="K39" s="101"/>
      <c r="L39" s="101"/>
      <c r="M39" s="101"/>
      <c r="N39" s="101"/>
      <c r="O39" s="101"/>
      <c r="P39" s="101"/>
    </row>
    <row r="40" spans="1:16" s="2" customFormat="1" ht="46.5" customHeight="1">
      <c r="A40" s="100" t="s">
        <v>146</v>
      </c>
      <c r="B40" s="100"/>
      <c r="C40" s="101" t="s">
        <v>268</v>
      </c>
      <c r="D40" s="101"/>
      <c r="E40" s="101"/>
      <c r="F40" s="101"/>
      <c r="G40" s="101"/>
      <c r="H40" s="101"/>
      <c r="I40" s="101"/>
      <c r="J40" s="101"/>
      <c r="K40" s="101"/>
      <c r="L40" s="101"/>
      <c r="M40" s="101"/>
      <c r="N40" s="101"/>
      <c r="O40" s="101"/>
      <c r="P40" s="101"/>
    </row>
    <row r="41" spans="1:16" s="2" customFormat="1" ht="46.5" customHeight="1">
      <c r="A41" s="100" t="s">
        <v>148</v>
      </c>
      <c r="B41" s="100"/>
      <c r="C41" s="101" t="s">
        <v>269</v>
      </c>
      <c r="D41" s="101"/>
      <c r="E41" s="101"/>
      <c r="F41" s="101"/>
      <c r="G41" s="101"/>
      <c r="H41" s="101"/>
      <c r="I41" s="101"/>
      <c r="J41" s="101"/>
      <c r="K41" s="101"/>
      <c r="L41" s="101"/>
      <c r="M41" s="101"/>
      <c r="N41" s="101"/>
      <c r="O41" s="101"/>
      <c r="P41" s="101"/>
    </row>
    <row r="42" spans="1:16" s="3" customFormat="1" ht="30.75" customHeight="1">
      <c r="A42" s="102" t="s">
        <v>150</v>
      </c>
      <c r="B42" s="102"/>
      <c r="C42" s="102"/>
      <c r="D42" s="102"/>
      <c r="E42" s="102"/>
      <c r="F42" s="102"/>
      <c r="G42" s="102"/>
      <c r="H42" s="102"/>
      <c r="I42" s="102"/>
      <c r="J42" s="102"/>
      <c r="K42" s="102"/>
      <c r="L42" s="102"/>
      <c r="M42" s="102"/>
      <c r="N42" s="102"/>
      <c r="O42" s="102"/>
      <c r="P42" s="102"/>
    </row>
    <row r="43" spans="1:16" s="3" customFormat="1" ht="19.5" customHeight="1">
      <c r="A43" s="103" t="s">
        <v>151</v>
      </c>
      <c r="B43" s="103"/>
      <c r="C43" s="103"/>
      <c r="D43" s="103"/>
      <c r="E43" s="103"/>
      <c r="F43" s="103"/>
      <c r="G43" s="103"/>
      <c r="H43" s="103"/>
      <c r="I43" s="103"/>
      <c r="J43" s="103"/>
      <c r="K43" s="103"/>
      <c r="L43" s="103"/>
      <c r="M43" s="103"/>
      <c r="N43" s="103"/>
      <c r="O43" s="103"/>
      <c r="P43" s="103"/>
    </row>
    <row r="44" spans="1:16">
      <c r="A44" s="103" t="s">
        <v>152</v>
      </c>
      <c r="B44" s="103"/>
      <c r="C44" s="103"/>
      <c r="D44" s="103"/>
      <c r="E44" s="103"/>
      <c r="F44" s="103"/>
      <c r="G44" s="103"/>
      <c r="H44" s="103"/>
      <c r="I44" s="103"/>
      <c r="J44" s="103"/>
      <c r="K44" s="103"/>
      <c r="L44" s="103"/>
      <c r="M44" s="103"/>
      <c r="N44" s="103"/>
      <c r="O44" s="103"/>
      <c r="P44" s="103"/>
    </row>
  </sheetData>
  <sheetProtection formatCells="0" insertHyperlinks="0" autoFilter="0"/>
  <mergeCells count="93">
    <mergeCell ref="A12:B13"/>
    <mergeCell ref="J7:P8"/>
    <mergeCell ref="A43:P43"/>
    <mergeCell ref="A44:P44"/>
    <mergeCell ref="A15:A16"/>
    <mergeCell ref="A19:A26"/>
    <mergeCell ref="A27:A34"/>
    <mergeCell ref="A36:A38"/>
    <mergeCell ref="B15:B16"/>
    <mergeCell ref="B19:B26"/>
    <mergeCell ref="B27:B34"/>
    <mergeCell ref="B36:B38"/>
    <mergeCell ref="C15:C16"/>
    <mergeCell ref="C19:C20"/>
    <mergeCell ref="C21:C23"/>
    <mergeCell ref="C24:C25"/>
    <mergeCell ref="C28:C29"/>
    <mergeCell ref="C33:C34"/>
    <mergeCell ref="A40:B40"/>
    <mergeCell ref="C40:P40"/>
    <mergeCell ref="A41:B41"/>
    <mergeCell ref="C41:P41"/>
    <mergeCell ref="A42:P42"/>
    <mergeCell ref="C36:F36"/>
    <mergeCell ref="I36:J36"/>
    <mergeCell ref="I37:J37"/>
    <mergeCell ref="I38:J38"/>
    <mergeCell ref="A39:B39"/>
    <mergeCell ref="C39:P39"/>
    <mergeCell ref="I33:J33"/>
    <mergeCell ref="I34:J34"/>
    <mergeCell ref="K34:O34"/>
    <mergeCell ref="A35:F35"/>
    <mergeCell ref="I35:J35"/>
    <mergeCell ref="I29:J29"/>
    <mergeCell ref="K29:O29"/>
    <mergeCell ref="I30:J30"/>
    <mergeCell ref="I31:J31"/>
    <mergeCell ref="I32:J32"/>
    <mergeCell ref="K32:O32"/>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4:B14"/>
    <mergeCell ref="C14:P14"/>
    <mergeCell ref="I15:O15"/>
    <mergeCell ref="I16:J16"/>
    <mergeCell ref="A17:F17"/>
    <mergeCell ref="I17:J17"/>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G7:H8"/>
    <mergeCell ref="A7:B11"/>
    <mergeCell ref="A4:B4"/>
    <mergeCell ref="C4:L4"/>
    <mergeCell ref="M4:N4"/>
    <mergeCell ref="A5:B5"/>
    <mergeCell ref="C5:P5"/>
    <mergeCell ref="A1:B1"/>
    <mergeCell ref="A2:P2"/>
    <mergeCell ref="A3:B3"/>
    <mergeCell ref="F3:I3"/>
    <mergeCell ref="K3:P3"/>
  </mergeCells>
  <phoneticPr fontId="20" type="noConversion"/>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dimension ref="A1:P44"/>
  <sheetViews>
    <sheetView workbookViewId="0">
      <selection activeCell="C4" sqref="C4:L4"/>
    </sheetView>
  </sheetViews>
  <sheetFormatPr defaultColWidth="9" defaultRowHeight="14.25"/>
  <cols>
    <col min="1" max="1" width="5.5" customWidth="1"/>
    <col min="2" max="2" width="7.875" customWidth="1"/>
    <col min="3" max="3" width="13.375" customWidth="1"/>
    <col min="4" max="4" width="8.875" customWidth="1"/>
    <col min="5" max="5" width="8.625" customWidth="1"/>
    <col min="6" max="6" width="7.375" customWidth="1"/>
    <col min="7" max="7" width="5.875" customWidth="1"/>
    <col min="8" max="8" width="8" customWidth="1"/>
    <col min="9" max="9" width="10.5" customWidth="1"/>
    <col min="10" max="10" width="30.625" customWidth="1"/>
    <col min="11" max="15" width="10.375" customWidth="1"/>
    <col min="16" max="16" width="16" customWidth="1"/>
  </cols>
  <sheetData>
    <row r="1" spans="1:16" s="1" customFormat="1" ht="20.25" customHeight="1">
      <c r="A1" s="4" t="s">
        <v>270</v>
      </c>
      <c r="B1" s="46"/>
      <c r="C1" s="46"/>
      <c r="D1" s="46"/>
      <c r="E1" s="46"/>
      <c r="F1" s="46"/>
      <c r="G1" s="46"/>
      <c r="H1" s="46"/>
      <c r="I1" s="46"/>
    </row>
    <row r="2" spans="1:16" ht="33" customHeight="1">
      <c r="A2" s="68" t="s">
        <v>1</v>
      </c>
      <c r="B2" s="69"/>
      <c r="C2" s="69"/>
      <c r="D2" s="69"/>
      <c r="E2" s="69"/>
      <c r="F2" s="69"/>
      <c r="G2" s="69"/>
      <c r="H2" s="69"/>
      <c r="I2" s="69"/>
      <c r="J2" s="69"/>
      <c r="K2" s="69"/>
      <c r="L2" s="69"/>
      <c r="M2" s="69"/>
      <c r="N2" s="69"/>
      <c r="O2" s="69"/>
      <c r="P2" s="69"/>
    </row>
    <row r="3" spans="1:16" s="2" customFormat="1" ht="25.5" customHeight="1">
      <c r="A3" s="70" t="s">
        <v>271</v>
      </c>
      <c r="B3" s="70"/>
      <c r="C3" s="70"/>
      <c r="D3" s="5"/>
      <c r="E3" s="5"/>
      <c r="F3" s="71" t="s">
        <v>3</v>
      </c>
      <c r="G3" s="72"/>
      <c r="H3" s="72"/>
      <c r="I3" s="72"/>
      <c r="J3" s="31"/>
      <c r="K3" s="73" t="s">
        <v>272</v>
      </c>
      <c r="L3" s="74"/>
      <c r="M3" s="74"/>
      <c r="N3" s="74"/>
      <c r="O3" s="74"/>
      <c r="P3" s="74"/>
    </row>
    <row r="4" spans="1:16" s="2" customFormat="1" ht="20.25" customHeight="1">
      <c r="A4" s="75" t="s">
        <v>5</v>
      </c>
      <c r="B4" s="75"/>
      <c r="C4" s="76" t="s">
        <v>273</v>
      </c>
      <c r="D4" s="77"/>
      <c r="E4" s="77"/>
      <c r="F4" s="77"/>
      <c r="G4" s="77"/>
      <c r="H4" s="77"/>
      <c r="I4" s="77"/>
      <c r="J4" s="77"/>
      <c r="K4" s="77"/>
      <c r="L4" s="77"/>
      <c r="M4" s="78" t="s">
        <v>7</v>
      </c>
      <c r="N4" s="78"/>
      <c r="O4" s="18" t="s">
        <v>157</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274</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SUM(E10)</f>
        <v>3</v>
      </c>
      <c r="E9" s="11">
        <f>SUM(D9:D9)</f>
        <v>3</v>
      </c>
      <c r="F9" s="11">
        <v>0</v>
      </c>
      <c r="G9" s="81">
        <f>SUM(E9)</f>
        <v>3</v>
      </c>
      <c r="H9" s="81"/>
      <c r="I9" s="11">
        <f>ROUND(G9/E9*100,2)</f>
        <v>100</v>
      </c>
      <c r="J9" s="77"/>
      <c r="K9" s="77"/>
      <c r="L9" s="77"/>
      <c r="M9" s="77"/>
      <c r="N9" s="77"/>
      <c r="O9" s="77"/>
      <c r="P9" s="77"/>
    </row>
    <row r="10" spans="1:16" s="2" customFormat="1" ht="17.25" customHeight="1">
      <c r="A10" s="84"/>
      <c r="B10" s="84"/>
      <c r="C10" s="12" t="s">
        <v>23</v>
      </c>
      <c r="D10" s="13">
        <f>SUM(E10)</f>
        <v>3</v>
      </c>
      <c r="E10" s="14">
        <v>3</v>
      </c>
      <c r="F10" s="14"/>
      <c r="G10" s="82">
        <v>3</v>
      </c>
      <c r="H10" s="82"/>
      <c r="I10" s="11">
        <f>ROUND(G10/E10*100,2)</f>
        <v>100</v>
      </c>
      <c r="J10" s="77"/>
      <c r="K10" s="77"/>
      <c r="L10" s="77"/>
      <c r="M10" s="77"/>
      <c r="N10" s="77"/>
      <c r="O10" s="77"/>
      <c r="P10" s="77"/>
    </row>
    <row r="11" spans="1:16" s="2" customFormat="1" ht="17.25" customHeight="1">
      <c r="A11" s="84"/>
      <c r="B11" s="84"/>
      <c r="C11" s="12" t="s">
        <v>24</v>
      </c>
      <c r="D11" s="13">
        <v>0</v>
      </c>
      <c r="E11" s="14"/>
      <c r="F11" s="14"/>
      <c r="G11" s="82"/>
      <c r="H11" s="82"/>
      <c r="I11" s="11" t="e">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54" customHeight="1">
      <c r="A13" s="84"/>
      <c r="B13" s="84"/>
      <c r="C13" s="77" t="s">
        <v>275</v>
      </c>
      <c r="D13" s="77"/>
      <c r="E13" s="77"/>
      <c r="F13" s="77"/>
      <c r="G13" s="77"/>
      <c r="H13" s="77"/>
      <c r="I13" s="77"/>
      <c r="J13" s="83" t="s">
        <v>276</v>
      </c>
      <c r="K13" s="83"/>
      <c r="L13" s="83"/>
      <c r="M13" s="83"/>
      <c r="N13" s="83"/>
      <c r="O13" s="83"/>
      <c r="P13" s="83"/>
    </row>
    <row r="14" spans="1:16" s="2" customFormat="1" ht="34.5" customHeight="1">
      <c r="A14" s="84" t="s">
        <v>30</v>
      </c>
      <c r="B14" s="84"/>
      <c r="C14" s="83" t="s">
        <v>277</v>
      </c>
      <c r="D14" s="83"/>
      <c r="E14" s="83"/>
      <c r="F14" s="83"/>
      <c r="G14" s="83"/>
      <c r="H14" s="83"/>
      <c r="I14" s="83"/>
      <c r="J14" s="83"/>
      <c r="K14" s="83"/>
      <c r="L14" s="83"/>
      <c r="M14" s="83"/>
      <c r="N14" s="83"/>
      <c r="O14" s="83"/>
      <c r="P14" s="83"/>
    </row>
    <row r="15" spans="1:16" s="2" customFormat="1" ht="18" customHeight="1">
      <c r="A15" s="86" t="s">
        <v>32</v>
      </c>
      <c r="B15" s="86" t="s">
        <v>33</v>
      </c>
      <c r="C15" s="86" t="s">
        <v>34</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6" s="2" customFormat="1" ht="36" customHeight="1">
      <c r="A17" s="78" t="s">
        <v>22</v>
      </c>
      <c r="B17" s="78"/>
      <c r="C17" s="78"/>
      <c r="D17" s="78"/>
      <c r="E17" s="78"/>
      <c r="F17" s="78"/>
      <c r="G17" s="15">
        <v>100</v>
      </c>
      <c r="H17" s="16">
        <f>SUM(H18,H35)</f>
        <v>98</v>
      </c>
      <c r="I17" s="87"/>
      <c r="J17" s="87"/>
      <c r="K17" s="34"/>
      <c r="L17" s="34"/>
      <c r="M17" s="34"/>
      <c r="N17" s="34"/>
      <c r="O17" s="34"/>
      <c r="P17" s="34"/>
    </row>
    <row r="18" spans="1:16" s="2" customFormat="1" ht="19.5" customHeight="1">
      <c r="A18" s="84" t="s">
        <v>48</v>
      </c>
      <c r="B18" s="84"/>
      <c r="C18" s="84"/>
      <c r="D18" s="84"/>
      <c r="E18" s="84"/>
      <c r="F18" s="84"/>
      <c r="G18" s="15">
        <v>50</v>
      </c>
      <c r="H18" s="17">
        <f>SUM(H19:H34)</f>
        <v>48</v>
      </c>
      <c r="I18" s="87"/>
      <c r="J18" s="87"/>
      <c r="K18" s="34"/>
      <c r="L18" s="34"/>
      <c r="M18" s="34"/>
      <c r="N18" s="34"/>
      <c r="O18" s="34"/>
      <c r="P18" s="34"/>
    </row>
    <row r="19" spans="1:16"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6"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6"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6"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6" s="2" customFormat="1" ht="44.25" customHeight="1">
      <c r="A23" s="84"/>
      <c r="B23" s="84"/>
      <c r="C23" s="97"/>
      <c r="D23" s="20" t="s">
        <v>71</v>
      </c>
      <c r="E23" s="7"/>
      <c r="F23" s="7"/>
      <c r="G23" s="18">
        <v>4</v>
      </c>
      <c r="H23" s="19">
        <v>4</v>
      </c>
      <c r="I23" s="88" t="s">
        <v>72</v>
      </c>
      <c r="J23" s="88"/>
      <c r="K23" s="77" t="s">
        <v>73</v>
      </c>
      <c r="L23" s="77"/>
      <c r="M23" s="77"/>
      <c r="N23" s="77"/>
      <c r="O23" s="77"/>
      <c r="P23" s="32"/>
    </row>
    <row r="24" spans="1:16"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6"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6"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row>
    <row r="27" spans="1:16" s="2" customFormat="1" ht="47.1" customHeight="1">
      <c r="A27" s="78" t="s">
        <v>92</v>
      </c>
      <c r="B27" s="84" t="s">
        <v>93</v>
      </c>
      <c r="C27" s="7" t="s">
        <v>94</v>
      </c>
      <c r="D27" s="18" t="s">
        <v>278</v>
      </c>
      <c r="E27" s="6" t="s">
        <v>279</v>
      </c>
      <c r="F27" s="6" t="s">
        <v>280</v>
      </c>
      <c r="G27" s="18">
        <v>3</v>
      </c>
      <c r="H27" s="19">
        <v>3</v>
      </c>
      <c r="I27" s="89" t="s">
        <v>98</v>
      </c>
      <c r="J27" s="89"/>
      <c r="K27" s="77" t="s">
        <v>99</v>
      </c>
      <c r="L27" s="90"/>
      <c r="M27" s="90"/>
      <c r="N27" s="90"/>
      <c r="O27" s="90"/>
      <c r="P27" s="37"/>
    </row>
    <row r="28" spans="1:16" s="2" customFormat="1" ht="47.1" customHeight="1">
      <c r="A28" s="78"/>
      <c r="B28" s="84"/>
      <c r="C28" s="106" t="s">
        <v>100</v>
      </c>
      <c r="D28" s="18" t="s">
        <v>281</v>
      </c>
      <c r="E28" s="23" t="s">
        <v>282</v>
      </c>
      <c r="F28" s="23" t="s">
        <v>283</v>
      </c>
      <c r="G28" s="18">
        <v>2</v>
      </c>
      <c r="H28" s="19">
        <v>1</v>
      </c>
      <c r="I28" s="89" t="s">
        <v>98</v>
      </c>
      <c r="J28" s="89"/>
      <c r="K28" s="77" t="s">
        <v>99</v>
      </c>
      <c r="L28" s="90"/>
      <c r="M28" s="90"/>
      <c r="N28" s="90"/>
      <c r="O28" s="90"/>
      <c r="P28" s="37"/>
    </row>
    <row r="29" spans="1:16" s="2" customFormat="1" ht="39.950000000000003" customHeight="1">
      <c r="A29" s="78"/>
      <c r="B29" s="84"/>
      <c r="C29" s="107"/>
      <c r="D29" s="18" t="s">
        <v>284</v>
      </c>
      <c r="E29" s="23" t="s">
        <v>285</v>
      </c>
      <c r="F29" s="23" t="s">
        <v>286</v>
      </c>
      <c r="G29" s="18">
        <v>2</v>
      </c>
      <c r="H29" s="19">
        <v>1</v>
      </c>
      <c r="I29" s="89" t="s">
        <v>104</v>
      </c>
      <c r="J29" s="89"/>
      <c r="K29" s="77" t="s">
        <v>105</v>
      </c>
      <c r="L29" s="77"/>
      <c r="M29" s="77"/>
      <c r="N29" s="77"/>
      <c r="O29" s="77"/>
      <c r="P29" s="37"/>
    </row>
    <row r="30" spans="1:16" s="2" customFormat="1" ht="36" customHeight="1">
      <c r="A30" s="78"/>
      <c r="B30" s="84"/>
      <c r="C30" s="7" t="s">
        <v>114</v>
      </c>
      <c r="D30" s="23" t="s">
        <v>287</v>
      </c>
      <c r="E30" s="23" t="s">
        <v>211</v>
      </c>
      <c r="F30" s="24">
        <v>0.98</v>
      </c>
      <c r="G30" s="18">
        <v>3</v>
      </c>
      <c r="H30" s="19">
        <v>3</v>
      </c>
      <c r="I30" s="95" t="s">
        <v>116</v>
      </c>
      <c r="J30" s="95"/>
      <c r="K30" s="18" t="s">
        <v>63</v>
      </c>
      <c r="L30" s="18" t="s">
        <v>58</v>
      </c>
      <c r="M30" s="18" t="s">
        <v>58</v>
      </c>
      <c r="N30" s="18" t="s">
        <v>64</v>
      </c>
      <c r="O30" s="36" t="s">
        <v>65</v>
      </c>
      <c r="P30" s="37"/>
    </row>
    <row r="31" spans="1:16" s="2" customFormat="1" ht="36" customHeight="1">
      <c r="A31" s="78"/>
      <c r="B31" s="84"/>
      <c r="C31" s="118" t="s">
        <v>117</v>
      </c>
      <c r="D31" s="23" t="s">
        <v>288</v>
      </c>
      <c r="E31" s="23" t="s">
        <v>237</v>
      </c>
      <c r="F31" s="23" t="s">
        <v>237</v>
      </c>
      <c r="G31" s="18">
        <v>3</v>
      </c>
      <c r="H31" s="19">
        <v>3</v>
      </c>
      <c r="I31" s="95" t="s">
        <v>116</v>
      </c>
      <c r="J31" s="95"/>
      <c r="K31" s="18" t="s">
        <v>63</v>
      </c>
      <c r="L31" s="18" t="s">
        <v>58</v>
      </c>
      <c r="M31" s="18" t="s">
        <v>58</v>
      </c>
      <c r="N31" s="18" t="s">
        <v>64</v>
      </c>
      <c r="O31" s="36" t="s">
        <v>65</v>
      </c>
      <c r="P31" s="37"/>
    </row>
    <row r="32" spans="1:16" s="2" customFormat="1" ht="36" customHeight="1">
      <c r="A32" s="78"/>
      <c r="B32" s="84"/>
      <c r="C32" s="108"/>
      <c r="D32" s="23" t="s">
        <v>289</v>
      </c>
      <c r="E32" s="23" t="s">
        <v>290</v>
      </c>
      <c r="F32" s="23" t="s">
        <v>290</v>
      </c>
      <c r="G32" s="18">
        <v>1</v>
      </c>
      <c r="H32" s="19">
        <v>1</v>
      </c>
      <c r="I32" s="95" t="s">
        <v>116</v>
      </c>
      <c r="J32" s="95"/>
      <c r="K32" s="18" t="s">
        <v>63</v>
      </c>
      <c r="L32" s="18" t="s">
        <v>58</v>
      </c>
      <c r="M32" s="18" t="s">
        <v>58</v>
      </c>
      <c r="N32" s="18" t="s">
        <v>64</v>
      </c>
      <c r="O32" s="36" t="s">
        <v>65</v>
      </c>
      <c r="P32" s="37"/>
    </row>
    <row r="33" spans="1:16" s="2" customFormat="1" ht="36" customHeight="1">
      <c r="A33" s="78"/>
      <c r="B33" s="84"/>
      <c r="C33" s="25" t="s">
        <v>120</v>
      </c>
      <c r="D33" s="23" t="s">
        <v>176</v>
      </c>
      <c r="E33" s="23" t="s">
        <v>241</v>
      </c>
      <c r="F33" s="24">
        <v>0.85</v>
      </c>
      <c r="G33" s="18">
        <v>2</v>
      </c>
      <c r="H33" s="19">
        <v>2</v>
      </c>
      <c r="I33" s="89" t="s">
        <v>104</v>
      </c>
      <c r="J33" s="89"/>
      <c r="K33" s="77" t="s">
        <v>99</v>
      </c>
      <c r="L33" s="90"/>
      <c r="M33" s="90"/>
      <c r="N33" s="90"/>
      <c r="O33" s="90"/>
      <c r="P33" s="37"/>
    </row>
    <row r="34" spans="1:16" s="2" customFormat="1" ht="36.75" customHeight="1">
      <c r="A34" s="78"/>
      <c r="B34" s="84"/>
      <c r="C34" s="7" t="s">
        <v>122</v>
      </c>
      <c r="D34" s="6" t="s">
        <v>291</v>
      </c>
      <c r="E34" s="6" t="s">
        <v>291</v>
      </c>
      <c r="F34" s="6" t="s">
        <v>291</v>
      </c>
      <c r="G34" s="18">
        <v>4</v>
      </c>
      <c r="H34" s="19">
        <v>4</v>
      </c>
      <c r="I34" s="95" t="s">
        <v>124</v>
      </c>
      <c r="J34" s="95"/>
      <c r="K34" s="77" t="s">
        <v>125</v>
      </c>
      <c r="L34" s="77"/>
      <c r="M34" s="77"/>
      <c r="N34" s="77"/>
      <c r="O34" s="77"/>
      <c r="P34" s="32"/>
    </row>
    <row r="35" spans="1:16" s="2" customFormat="1" ht="28.5" customHeight="1">
      <c r="A35" s="84" t="s">
        <v>126</v>
      </c>
      <c r="B35" s="84"/>
      <c r="C35" s="84"/>
      <c r="D35" s="84"/>
      <c r="E35" s="84"/>
      <c r="F35" s="84"/>
      <c r="G35" s="15">
        <v>50</v>
      </c>
      <c r="H35" s="16">
        <f>SUM(H36)</f>
        <v>50</v>
      </c>
      <c r="I35" s="81"/>
      <c r="J35" s="81"/>
      <c r="K35" s="38"/>
      <c r="L35" s="38"/>
      <c r="M35" s="38"/>
      <c r="N35" s="38"/>
      <c r="O35" s="38"/>
      <c r="P35" s="38"/>
    </row>
    <row r="36" spans="1:16" s="2" customFormat="1" ht="18.75" customHeight="1">
      <c r="A36" s="96" t="s">
        <v>178</v>
      </c>
      <c r="B36" s="96" t="s">
        <v>179</v>
      </c>
      <c r="C36" s="96" t="s">
        <v>19</v>
      </c>
      <c r="D36" s="96"/>
      <c r="E36" s="96"/>
      <c r="F36" s="96"/>
      <c r="G36" s="26">
        <v>50</v>
      </c>
      <c r="H36" s="27">
        <f>SUM(H37:H38)</f>
        <v>50</v>
      </c>
      <c r="I36" s="110"/>
      <c r="J36" s="110"/>
      <c r="K36" s="39"/>
      <c r="L36" s="39"/>
      <c r="M36" s="39"/>
      <c r="N36" s="39"/>
      <c r="O36" s="39"/>
      <c r="P36" s="40"/>
    </row>
    <row r="37" spans="1:16" s="2" customFormat="1" ht="29.25" customHeight="1">
      <c r="A37" s="96"/>
      <c r="B37" s="96"/>
      <c r="C37" s="28" t="s">
        <v>128</v>
      </c>
      <c r="D37" s="28" t="s">
        <v>180</v>
      </c>
      <c r="E37" s="29">
        <v>1</v>
      </c>
      <c r="F37" s="29">
        <v>1</v>
      </c>
      <c r="G37" s="30">
        <v>25</v>
      </c>
      <c r="H37" s="22">
        <v>25</v>
      </c>
      <c r="I37" s="98" t="s">
        <v>181</v>
      </c>
      <c r="J37" s="98"/>
      <c r="K37" s="30" t="s">
        <v>182</v>
      </c>
      <c r="L37" s="30" t="s">
        <v>183</v>
      </c>
      <c r="M37" s="30" t="s">
        <v>184</v>
      </c>
      <c r="N37" s="30" t="s">
        <v>185</v>
      </c>
      <c r="O37" s="30" t="s">
        <v>186</v>
      </c>
      <c r="P37" s="30"/>
    </row>
    <row r="38" spans="1:16" s="2" customFormat="1" ht="29.25" customHeight="1">
      <c r="A38" s="96"/>
      <c r="B38" s="96"/>
      <c r="C38" s="28" t="s">
        <v>187</v>
      </c>
      <c r="D38" s="28" t="s">
        <v>188</v>
      </c>
      <c r="E38" s="48" t="s">
        <v>189</v>
      </c>
      <c r="F38" s="37" t="s">
        <v>189</v>
      </c>
      <c r="G38" s="30">
        <v>25</v>
      </c>
      <c r="H38" s="22">
        <v>25</v>
      </c>
      <c r="I38" s="98" t="s">
        <v>190</v>
      </c>
      <c r="J38" s="98"/>
      <c r="K38" s="30" t="s">
        <v>189</v>
      </c>
      <c r="L38" s="30" t="s">
        <v>191</v>
      </c>
      <c r="M38" s="30" t="s">
        <v>69</v>
      </c>
      <c r="N38" s="30" t="s">
        <v>192</v>
      </c>
      <c r="O38" s="30" t="s">
        <v>193</v>
      </c>
      <c r="P38" s="30"/>
    </row>
    <row r="39" spans="1:16" s="2" customFormat="1" ht="36" customHeight="1">
      <c r="A39" s="100" t="s">
        <v>144</v>
      </c>
      <c r="B39" s="100"/>
      <c r="C39" s="83" t="s">
        <v>292</v>
      </c>
      <c r="D39" s="83"/>
      <c r="E39" s="83"/>
      <c r="F39" s="83"/>
      <c r="G39" s="83"/>
      <c r="H39" s="83"/>
      <c r="I39" s="83"/>
      <c r="J39" s="83"/>
      <c r="K39" s="83"/>
      <c r="L39" s="83"/>
      <c r="M39" s="83"/>
      <c r="N39" s="83"/>
      <c r="O39" s="83"/>
      <c r="P39" s="83"/>
    </row>
    <row r="40" spans="1:16" s="2" customFormat="1" ht="37.5" customHeight="1">
      <c r="A40" s="100" t="s">
        <v>146</v>
      </c>
      <c r="B40" s="100"/>
      <c r="C40" s="101" t="s">
        <v>293</v>
      </c>
      <c r="D40" s="101"/>
      <c r="E40" s="101"/>
      <c r="F40" s="101"/>
      <c r="G40" s="101"/>
      <c r="H40" s="101"/>
      <c r="I40" s="101"/>
      <c r="J40" s="101"/>
      <c r="K40" s="101"/>
      <c r="L40" s="101"/>
      <c r="M40" s="101"/>
      <c r="N40" s="101"/>
      <c r="O40" s="101"/>
      <c r="P40" s="101"/>
    </row>
    <row r="41" spans="1:16" s="2" customFormat="1" ht="31.5" customHeight="1">
      <c r="A41" s="100" t="s">
        <v>148</v>
      </c>
      <c r="B41" s="100"/>
      <c r="C41" s="101" t="s">
        <v>294</v>
      </c>
      <c r="D41" s="101"/>
      <c r="E41" s="101"/>
      <c r="F41" s="101"/>
      <c r="G41" s="101"/>
      <c r="H41" s="101"/>
      <c r="I41" s="101"/>
      <c r="J41" s="101"/>
      <c r="K41" s="101"/>
      <c r="L41" s="101"/>
      <c r="M41" s="101"/>
      <c r="N41" s="101"/>
      <c r="O41" s="101"/>
      <c r="P41" s="101"/>
    </row>
    <row r="42" spans="1:16" s="3" customFormat="1" ht="30.75" customHeight="1">
      <c r="A42" s="102" t="s">
        <v>150</v>
      </c>
      <c r="B42" s="102"/>
      <c r="C42" s="102"/>
      <c r="D42" s="102"/>
      <c r="E42" s="102"/>
      <c r="F42" s="102"/>
      <c r="G42" s="102"/>
      <c r="H42" s="102"/>
      <c r="I42" s="102"/>
      <c r="J42" s="102"/>
      <c r="K42" s="102"/>
      <c r="L42" s="102"/>
      <c r="M42" s="102"/>
      <c r="N42" s="102"/>
      <c r="O42" s="102"/>
      <c r="P42" s="102"/>
    </row>
    <row r="43" spans="1:16" s="3" customFormat="1" ht="19.5" customHeight="1">
      <c r="A43" s="103" t="s">
        <v>151</v>
      </c>
      <c r="B43" s="103"/>
      <c r="C43" s="103"/>
      <c r="D43" s="103"/>
      <c r="E43" s="103"/>
      <c r="F43" s="103"/>
      <c r="G43" s="103"/>
      <c r="H43" s="103"/>
      <c r="I43" s="103"/>
      <c r="J43" s="103"/>
      <c r="K43" s="103"/>
      <c r="L43" s="103"/>
      <c r="M43" s="103"/>
      <c r="N43" s="103"/>
      <c r="O43" s="103"/>
      <c r="P43" s="103"/>
    </row>
    <row r="44" spans="1:16">
      <c r="A44" s="103" t="s">
        <v>152</v>
      </c>
      <c r="B44" s="103"/>
      <c r="C44" s="103"/>
      <c r="D44" s="103"/>
      <c r="E44" s="103"/>
      <c r="F44" s="103"/>
      <c r="G44" s="103"/>
      <c r="H44" s="103"/>
      <c r="I44" s="103"/>
      <c r="J44" s="103"/>
      <c r="K44" s="103"/>
      <c r="L44" s="103"/>
      <c r="M44" s="103"/>
      <c r="N44" s="103"/>
      <c r="O44" s="103"/>
      <c r="P44" s="103"/>
    </row>
  </sheetData>
  <sheetProtection formatCells="0" insertHyperlinks="0" autoFilter="0"/>
  <mergeCells count="92">
    <mergeCell ref="C19:C20"/>
    <mergeCell ref="C21:C23"/>
    <mergeCell ref="C24:C25"/>
    <mergeCell ref="C28:C29"/>
    <mergeCell ref="C31:C32"/>
    <mergeCell ref="A19:A26"/>
    <mergeCell ref="A27:A34"/>
    <mergeCell ref="A36:A38"/>
    <mergeCell ref="B15:B16"/>
    <mergeCell ref="B19:B26"/>
    <mergeCell ref="B27:B34"/>
    <mergeCell ref="B36:B38"/>
    <mergeCell ref="A41:B41"/>
    <mergeCell ref="C41:P41"/>
    <mergeCell ref="A42:P42"/>
    <mergeCell ref="A43:P43"/>
    <mergeCell ref="A44:P44"/>
    <mergeCell ref="I37:J37"/>
    <mergeCell ref="I38:J38"/>
    <mergeCell ref="A39:B39"/>
    <mergeCell ref="C39:P39"/>
    <mergeCell ref="A40:B40"/>
    <mergeCell ref="C40:P40"/>
    <mergeCell ref="I34:J34"/>
    <mergeCell ref="K34:O34"/>
    <mergeCell ref="A35:F35"/>
    <mergeCell ref="I35:J35"/>
    <mergeCell ref="C36:F36"/>
    <mergeCell ref="I36:J36"/>
    <mergeCell ref="I30:J30"/>
    <mergeCell ref="I31:J31"/>
    <mergeCell ref="I32:J32"/>
    <mergeCell ref="I33:J33"/>
    <mergeCell ref="K33:O33"/>
    <mergeCell ref="I27:J27"/>
    <mergeCell ref="K27:O27"/>
    <mergeCell ref="I28:J28"/>
    <mergeCell ref="K28:O28"/>
    <mergeCell ref="I29:J29"/>
    <mergeCell ref="K29:O29"/>
    <mergeCell ref="I23:J23"/>
    <mergeCell ref="K23:O23"/>
    <mergeCell ref="I24:J24"/>
    <mergeCell ref="I25:J25"/>
    <mergeCell ref="I26:J26"/>
    <mergeCell ref="I19:J19"/>
    <mergeCell ref="K19:O19"/>
    <mergeCell ref="I20:J20"/>
    <mergeCell ref="I21:J21"/>
    <mergeCell ref="I22:J22"/>
    <mergeCell ref="I16:J16"/>
    <mergeCell ref="A17:F17"/>
    <mergeCell ref="I17:J17"/>
    <mergeCell ref="A18:F18"/>
    <mergeCell ref="I18:J18"/>
    <mergeCell ref="A15:A16"/>
    <mergeCell ref="C15:C16"/>
    <mergeCell ref="D15:D16"/>
    <mergeCell ref="E15:E16"/>
    <mergeCell ref="F15:F16"/>
    <mergeCell ref="G15:G16"/>
    <mergeCell ref="H15:H16"/>
    <mergeCell ref="C13:I13"/>
    <mergeCell ref="J13:P13"/>
    <mergeCell ref="A14:B14"/>
    <mergeCell ref="C14:P14"/>
    <mergeCell ref="I15:O15"/>
    <mergeCell ref="P15:P16"/>
    <mergeCell ref="A12:B13"/>
    <mergeCell ref="G9:H9"/>
    <mergeCell ref="G10:H10"/>
    <mergeCell ref="G11:H11"/>
    <mergeCell ref="C12:I12"/>
    <mergeCell ref="J12:P12"/>
    <mergeCell ref="J9:P11"/>
    <mergeCell ref="A5:B5"/>
    <mergeCell ref="C5:P5"/>
    <mergeCell ref="A6:B6"/>
    <mergeCell ref="C6:P6"/>
    <mergeCell ref="D7:F7"/>
    <mergeCell ref="C7:C8"/>
    <mergeCell ref="I7:I8"/>
    <mergeCell ref="J7:P8"/>
    <mergeCell ref="A7:B11"/>
    <mergeCell ref="G7:H8"/>
    <mergeCell ref="A2:P2"/>
    <mergeCell ref="A3:C3"/>
    <mergeCell ref="F3:I3"/>
    <mergeCell ref="K3:P3"/>
    <mergeCell ref="A4:B4"/>
    <mergeCell ref="C4:L4"/>
    <mergeCell ref="M4:N4"/>
  </mergeCells>
  <phoneticPr fontId="20" type="noConversion"/>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dimension ref="A1:P46"/>
  <sheetViews>
    <sheetView workbookViewId="0">
      <selection activeCell="C4" sqref="C4:L4"/>
    </sheetView>
  </sheetViews>
  <sheetFormatPr defaultColWidth="9" defaultRowHeight="14.25"/>
  <cols>
    <col min="1" max="1" width="5.5" customWidth="1"/>
    <col min="2" max="2" width="12.25" customWidth="1"/>
    <col min="3" max="3" width="13.375" customWidth="1"/>
    <col min="4" max="4" width="10.25" customWidth="1"/>
    <col min="5" max="6" width="7.375" customWidth="1"/>
    <col min="7" max="7" width="5.875" customWidth="1"/>
    <col min="8" max="8" width="8" customWidth="1"/>
    <col min="9" max="9" width="10.5" customWidth="1"/>
    <col min="10" max="10" width="30.625" customWidth="1"/>
    <col min="11" max="15" width="10.375" customWidth="1"/>
    <col min="16" max="16" width="16" customWidth="1"/>
  </cols>
  <sheetData>
    <row r="1" spans="1:16" s="1" customFormat="1" ht="20.25" customHeight="1">
      <c r="A1" s="67" t="s">
        <v>0</v>
      </c>
      <c r="B1" s="67"/>
    </row>
    <row r="2" spans="1:16" ht="33" customHeight="1">
      <c r="A2" s="68" t="s">
        <v>1</v>
      </c>
      <c r="B2" s="69"/>
      <c r="C2" s="69"/>
      <c r="D2" s="69"/>
      <c r="E2" s="69"/>
      <c r="F2" s="69"/>
      <c r="G2" s="69"/>
      <c r="H2" s="69"/>
      <c r="I2" s="69"/>
      <c r="J2" s="69"/>
      <c r="K2" s="69"/>
      <c r="L2" s="69"/>
      <c r="M2" s="69"/>
      <c r="N2" s="69"/>
      <c r="O2" s="69"/>
      <c r="P2" s="69"/>
    </row>
    <row r="3" spans="1:16" s="2" customFormat="1" ht="25.5" customHeight="1">
      <c r="A3" s="116" t="s">
        <v>197</v>
      </c>
      <c r="B3" s="117"/>
      <c r="C3" s="5"/>
      <c r="D3" s="5"/>
      <c r="E3" s="5"/>
      <c r="F3" s="71" t="s">
        <v>3</v>
      </c>
      <c r="G3" s="72"/>
      <c r="H3" s="72"/>
      <c r="I3" s="72"/>
      <c r="J3" s="31"/>
      <c r="K3" s="73" t="s">
        <v>295</v>
      </c>
      <c r="L3" s="74"/>
      <c r="M3" s="74"/>
      <c r="N3" s="74"/>
      <c r="O3" s="74"/>
      <c r="P3" s="74"/>
    </row>
    <row r="4" spans="1:16" s="2" customFormat="1" ht="20.25" customHeight="1">
      <c r="A4" s="79" t="s">
        <v>5</v>
      </c>
      <c r="B4" s="79"/>
      <c r="C4" s="77" t="s">
        <v>296</v>
      </c>
      <c r="D4" s="77"/>
      <c r="E4" s="77"/>
      <c r="F4" s="77"/>
      <c r="G4" s="77"/>
      <c r="H4" s="77"/>
      <c r="I4" s="77"/>
      <c r="J4" s="77"/>
      <c r="K4" s="77"/>
      <c r="L4" s="77"/>
      <c r="M4" s="78" t="s">
        <v>7</v>
      </c>
      <c r="N4" s="78"/>
      <c r="O4" s="18" t="s">
        <v>157</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201</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SUM(D10)</f>
        <v>27</v>
      </c>
      <c r="E9" s="11">
        <f>SUM(E10:E11)</f>
        <v>27</v>
      </c>
      <c r="F9" s="11">
        <v>0</v>
      </c>
      <c r="G9" s="81">
        <f>SUM(G10:H11)</f>
        <v>27</v>
      </c>
      <c r="H9" s="81"/>
      <c r="I9" s="11">
        <f>ROUND(G9/E9*100,2)</f>
        <v>100</v>
      </c>
      <c r="J9" s="77"/>
      <c r="K9" s="77"/>
      <c r="L9" s="77"/>
      <c r="M9" s="77"/>
      <c r="N9" s="77"/>
      <c r="O9" s="77"/>
      <c r="P9" s="77"/>
    </row>
    <row r="10" spans="1:16" s="2" customFormat="1" ht="17.25" customHeight="1">
      <c r="A10" s="84"/>
      <c r="B10" s="84"/>
      <c r="C10" s="12" t="s">
        <v>23</v>
      </c>
      <c r="D10" s="13">
        <f>SUM(E10)</f>
        <v>27</v>
      </c>
      <c r="E10" s="14">
        <v>27</v>
      </c>
      <c r="F10" s="14"/>
      <c r="G10" s="82">
        <v>27</v>
      </c>
      <c r="H10" s="82"/>
      <c r="I10" s="11">
        <f>ROUND(G10/E10*100,2)</f>
        <v>100</v>
      </c>
      <c r="J10" s="77"/>
      <c r="K10" s="77"/>
      <c r="L10" s="77"/>
      <c r="M10" s="77"/>
      <c r="N10" s="77"/>
      <c r="O10" s="77"/>
      <c r="P10" s="77"/>
    </row>
    <row r="11" spans="1:16" s="2" customFormat="1" ht="17.25" customHeight="1">
      <c r="A11" s="84"/>
      <c r="B11" s="84"/>
      <c r="C11" s="12" t="s">
        <v>24</v>
      </c>
      <c r="D11" s="13">
        <v>0</v>
      </c>
      <c r="E11" s="14"/>
      <c r="F11" s="14"/>
      <c r="G11" s="82"/>
      <c r="H11" s="82"/>
      <c r="I11" s="11" t="e">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42" customHeight="1">
      <c r="A13" s="84"/>
      <c r="B13" s="84"/>
      <c r="C13" s="77" t="s">
        <v>297</v>
      </c>
      <c r="D13" s="77"/>
      <c r="E13" s="77"/>
      <c r="F13" s="77"/>
      <c r="G13" s="77"/>
      <c r="H13" s="77"/>
      <c r="I13" s="77"/>
      <c r="J13" s="83" t="s">
        <v>298</v>
      </c>
      <c r="K13" s="77"/>
      <c r="L13" s="77"/>
      <c r="M13" s="77"/>
      <c r="N13" s="77"/>
      <c r="O13" s="77"/>
      <c r="P13" s="77"/>
    </row>
    <row r="14" spans="1:16" s="2" customFormat="1" ht="34.5" customHeight="1">
      <c r="A14" s="84" t="s">
        <v>30</v>
      </c>
      <c r="B14" s="84"/>
      <c r="C14" s="83" t="s">
        <v>299</v>
      </c>
      <c r="D14" s="77"/>
      <c r="E14" s="77"/>
      <c r="F14" s="77"/>
      <c r="G14" s="77"/>
      <c r="H14" s="77"/>
      <c r="I14" s="77"/>
      <c r="J14" s="77"/>
      <c r="K14" s="77"/>
      <c r="L14" s="77"/>
      <c r="M14" s="77"/>
      <c r="N14" s="77"/>
      <c r="O14" s="77"/>
      <c r="P14" s="77"/>
    </row>
    <row r="15" spans="1:16" s="2" customFormat="1" ht="18" customHeight="1">
      <c r="A15" s="86" t="s">
        <v>32</v>
      </c>
      <c r="B15" s="86" t="s">
        <v>33</v>
      </c>
      <c r="C15" s="86" t="s">
        <v>34</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6" s="2" customFormat="1" ht="42.75" customHeight="1">
      <c r="A17" s="78" t="s">
        <v>22</v>
      </c>
      <c r="B17" s="78"/>
      <c r="C17" s="78"/>
      <c r="D17" s="78"/>
      <c r="E17" s="78"/>
      <c r="F17" s="78"/>
      <c r="G17" s="15">
        <v>100</v>
      </c>
      <c r="H17" s="16">
        <f>SUM(H18,H37)</f>
        <v>100</v>
      </c>
      <c r="I17" s="87"/>
      <c r="J17" s="87"/>
      <c r="K17" s="34"/>
      <c r="L17" s="34"/>
      <c r="M17" s="34"/>
      <c r="N17" s="34"/>
      <c r="O17" s="34"/>
      <c r="P17" s="34"/>
    </row>
    <row r="18" spans="1:16" s="2" customFormat="1" ht="19.5" customHeight="1">
      <c r="A18" s="84" t="s">
        <v>48</v>
      </c>
      <c r="B18" s="84"/>
      <c r="C18" s="84"/>
      <c r="D18" s="84"/>
      <c r="E18" s="84"/>
      <c r="F18" s="84"/>
      <c r="G18" s="15">
        <v>50</v>
      </c>
      <c r="H18" s="17">
        <f>SUM(H19:H36)</f>
        <v>50</v>
      </c>
      <c r="I18" s="87"/>
      <c r="J18" s="87"/>
      <c r="K18" s="34"/>
      <c r="L18" s="34"/>
      <c r="M18" s="34"/>
      <c r="N18" s="34"/>
      <c r="O18" s="34"/>
      <c r="P18" s="34"/>
    </row>
    <row r="19" spans="1:16"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6"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6"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6"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6" s="2" customFormat="1" ht="44.25" customHeight="1">
      <c r="A23" s="84"/>
      <c r="B23" s="84"/>
      <c r="C23" s="97"/>
      <c r="D23" s="20" t="s">
        <v>71</v>
      </c>
      <c r="E23" s="7"/>
      <c r="F23" s="7"/>
      <c r="G23" s="18">
        <v>4</v>
      </c>
      <c r="H23" s="19">
        <v>4</v>
      </c>
      <c r="I23" s="88" t="s">
        <v>72</v>
      </c>
      <c r="J23" s="88"/>
      <c r="K23" s="77" t="s">
        <v>73</v>
      </c>
      <c r="L23" s="77"/>
      <c r="M23" s="77"/>
      <c r="N23" s="77"/>
      <c r="O23" s="77"/>
      <c r="P23" s="32"/>
    </row>
    <row r="24" spans="1:16"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6"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6"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row>
    <row r="27" spans="1:16" s="2" customFormat="1" ht="39" customHeight="1">
      <c r="A27" s="78" t="s">
        <v>92</v>
      </c>
      <c r="B27" s="84" t="s">
        <v>93</v>
      </c>
      <c r="C27" s="7" t="s">
        <v>94</v>
      </c>
      <c r="D27" s="18" t="s">
        <v>300</v>
      </c>
      <c r="E27" s="6" t="s">
        <v>301</v>
      </c>
      <c r="F27" s="6" t="s">
        <v>302</v>
      </c>
      <c r="G27" s="18">
        <v>3</v>
      </c>
      <c r="H27" s="19">
        <v>3</v>
      </c>
      <c r="I27" s="89" t="s">
        <v>98</v>
      </c>
      <c r="J27" s="89"/>
      <c r="K27" s="77" t="s">
        <v>99</v>
      </c>
      <c r="L27" s="90"/>
      <c r="M27" s="90"/>
      <c r="N27" s="90"/>
      <c r="O27" s="90"/>
      <c r="P27" s="37"/>
    </row>
    <row r="28" spans="1:16" s="2" customFormat="1" ht="41.25" customHeight="1">
      <c r="A28" s="78"/>
      <c r="B28" s="84"/>
      <c r="C28" s="7" t="s">
        <v>100</v>
      </c>
      <c r="D28" s="6" t="s">
        <v>303</v>
      </c>
      <c r="E28" s="6" t="s">
        <v>304</v>
      </c>
      <c r="F28" s="23" t="s">
        <v>305</v>
      </c>
      <c r="G28" s="18">
        <v>4</v>
      </c>
      <c r="H28" s="19">
        <v>4</v>
      </c>
      <c r="I28" s="89" t="s">
        <v>104</v>
      </c>
      <c r="J28" s="89"/>
      <c r="K28" s="77" t="s">
        <v>105</v>
      </c>
      <c r="L28" s="77"/>
      <c r="M28" s="77"/>
      <c r="N28" s="77"/>
      <c r="O28" s="77"/>
      <c r="P28" s="32"/>
    </row>
    <row r="29" spans="1:16" s="2" customFormat="1" ht="60.75" customHeight="1">
      <c r="A29" s="78"/>
      <c r="B29" s="84"/>
      <c r="C29" s="104" t="s">
        <v>114</v>
      </c>
      <c r="D29" s="6" t="s">
        <v>306</v>
      </c>
      <c r="E29" s="23" t="s">
        <v>174</v>
      </c>
      <c r="F29" s="45">
        <v>1</v>
      </c>
      <c r="G29" s="18">
        <v>1</v>
      </c>
      <c r="H29" s="19">
        <v>1</v>
      </c>
      <c r="I29" s="89" t="s">
        <v>104</v>
      </c>
      <c r="J29" s="89"/>
      <c r="K29" s="77" t="s">
        <v>105</v>
      </c>
      <c r="L29" s="77"/>
      <c r="M29" s="77"/>
      <c r="N29" s="77"/>
      <c r="O29" s="77"/>
      <c r="P29" s="32"/>
    </row>
    <row r="30" spans="1:16" s="2" customFormat="1" ht="65.25" customHeight="1">
      <c r="A30" s="78"/>
      <c r="B30" s="84"/>
      <c r="C30" s="114"/>
      <c r="D30" s="6" t="s">
        <v>307</v>
      </c>
      <c r="E30" s="23" t="s">
        <v>174</v>
      </c>
      <c r="F30" s="45">
        <v>1</v>
      </c>
      <c r="G30" s="18">
        <v>1</v>
      </c>
      <c r="H30" s="19">
        <v>1</v>
      </c>
      <c r="I30" s="89" t="s">
        <v>104</v>
      </c>
      <c r="J30" s="89"/>
      <c r="K30" s="77" t="s">
        <v>105</v>
      </c>
      <c r="L30" s="77"/>
      <c r="M30" s="77"/>
      <c r="N30" s="77"/>
      <c r="O30" s="77"/>
      <c r="P30" s="32"/>
    </row>
    <row r="31" spans="1:16" s="2" customFormat="1" ht="57.75" customHeight="1">
      <c r="A31" s="78"/>
      <c r="B31" s="84"/>
      <c r="C31" s="114"/>
      <c r="D31" s="6" t="s">
        <v>308</v>
      </c>
      <c r="E31" s="23" t="s">
        <v>174</v>
      </c>
      <c r="F31" s="45">
        <v>1</v>
      </c>
      <c r="G31" s="18">
        <v>1</v>
      </c>
      <c r="H31" s="19">
        <v>1</v>
      </c>
      <c r="I31" s="89" t="s">
        <v>104</v>
      </c>
      <c r="J31" s="89"/>
      <c r="K31" s="77" t="s">
        <v>105</v>
      </c>
      <c r="L31" s="77"/>
      <c r="M31" s="77"/>
      <c r="N31" s="77"/>
      <c r="O31" s="77"/>
      <c r="P31" s="32"/>
    </row>
    <row r="32" spans="1:16" s="2" customFormat="1" ht="35.1" customHeight="1">
      <c r="A32" s="78"/>
      <c r="B32" s="84"/>
      <c r="C32" s="108"/>
      <c r="D32" s="6" t="s">
        <v>234</v>
      </c>
      <c r="E32" s="6" t="s">
        <v>235</v>
      </c>
      <c r="F32" s="6" t="s">
        <v>235</v>
      </c>
      <c r="G32" s="18">
        <v>3</v>
      </c>
      <c r="H32" s="19">
        <v>3</v>
      </c>
      <c r="I32" s="95" t="s">
        <v>116</v>
      </c>
      <c r="J32" s="95"/>
      <c r="K32" s="18" t="s">
        <v>63</v>
      </c>
      <c r="L32" s="18" t="s">
        <v>58</v>
      </c>
      <c r="M32" s="18" t="s">
        <v>58</v>
      </c>
      <c r="N32" s="18" t="s">
        <v>64</v>
      </c>
      <c r="O32" s="36" t="s">
        <v>65</v>
      </c>
      <c r="P32" s="37"/>
    </row>
    <row r="33" spans="1:16" s="2" customFormat="1" ht="35.1" customHeight="1">
      <c r="A33" s="78"/>
      <c r="B33" s="84"/>
      <c r="C33" s="115" t="s">
        <v>117</v>
      </c>
      <c r="D33" s="6" t="s">
        <v>309</v>
      </c>
      <c r="E33" s="23" t="s">
        <v>310</v>
      </c>
      <c r="F33" s="23" t="s">
        <v>310</v>
      </c>
      <c r="G33" s="18">
        <v>2</v>
      </c>
      <c r="H33" s="19">
        <v>2</v>
      </c>
      <c r="I33" s="95" t="s">
        <v>116</v>
      </c>
      <c r="J33" s="95"/>
      <c r="K33" s="18" t="s">
        <v>63</v>
      </c>
      <c r="L33" s="18" t="s">
        <v>58</v>
      </c>
      <c r="M33" s="18" t="s">
        <v>58</v>
      </c>
      <c r="N33" s="18" t="s">
        <v>64</v>
      </c>
      <c r="O33" s="36" t="s">
        <v>65</v>
      </c>
      <c r="P33" s="37"/>
    </row>
    <row r="34" spans="1:16" s="2" customFormat="1" ht="35.1" customHeight="1">
      <c r="A34" s="78"/>
      <c r="B34" s="84"/>
      <c r="C34" s="120"/>
      <c r="D34" s="6" t="s">
        <v>238</v>
      </c>
      <c r="E34" s="23" t="s">
        <v>311</v>
      </c>
      <c r="F34" s="23" t="s">
        <v>311</v>
      </c>
      <c r="G34" s="18">
        <v>2</v>
      </c>
      <c r="H34" s="19">
        <v>2</v>
      </c>
      <c r="I34" s="95" t="s">
        <v>116</v>
      </c>
      <c r="J34" s="95"/>
      <c r="K34" s="18" t="s">
        <v>63</v>
      </c>
      <c r="L34" s="18" t="s">
        <v>58</v>
      </c>
      <c r="M34" s="18" t="s">
        <v>58</v>
      </c>
      <c r="N34" s="18" t="s">
        <v>64</v>
      </c>
      <c r="O34" s="36" t="s">
        <v>65</v>
      </c>
      <c r="P34" s="37"/>
    </row>
    <row r="35" spans="1:16" s="2" customFormat="1" ht="35.1" customHeight="1">
      <c r="A35" s="78"/>
      <c r="B35" s="84"/>
      <c r="C35" s="42" t="s">
        <v>120</v>
      </c>
      <c r="D35" s="6" t="s">
        <v>312</v>
      </c>
      <c r="E35" s="23" t="s">
        <v>110</v>
      </c>
      <c r="F35" s="24">
        <v>0.9</v>
      </c>
      <c r="G35" s="18">
        <v>1</v>
      </c>
      <c r="H35" s="19">
        <v>1</v>
      </c>
      <c r="I35" s="95" t="s">
        <v>124</v>
      </c>
      <c r="J35" s="95"/>
      <c r="K35" s="77" t="s">
        <v>125</v>
      </c>
      <c r="L35" s="77"/>
      <c r="M35" s="77"/>
      <c r="N35" s="77"/>
      <c r="O35" s="77"/>
      <c r="P35" s="37"/>
    </row>
    <row r="36" spans="1:16" s="2" customFormat="1" ht="36.75" customHeight="1">
      <c r="A36" s="78"/>
      <c r="B36" s="84"/>
      <c r="C36" s="7" t="s">
        <v>122</v>
      </c>
      <c r="D36" s="6" t="s">
        <v>313</v>
      </c>
      <c r="E36" s="6" t="s">
        <v>313</v>
      </c>
      <c r="F36" s="6" t="s">
        <v>313</v>
      </c>
      <c r="G36" s="18">
        <v>2</v>
      </c>
      <c r="H36" s="19">
        <v>2</v>
      </c>
      <c r="I36" s="95" t="s">
        <v>124</v>
      </c>
      <c r="J36" s="95"/>
      <c r="K36" s="77" t="s">
        <v>125</v>
      </c>
      <c r="L36" s="77"/>
      <c r="M36" s="77"/>
      <c r="N36" s="77"/>
      <c r="O36" s="77"/>
      <c r="P36" s="32"/>
    </row>
    <row r="37" spans="1:16" s="2" customFormat="1" ht="28.5" customHeight="1">
      <c r="A37" s="84" t="s">
        <v>126</v>
      </c>
      <c r="B37" s="84"/>
      <c r="C37" s="84"/>
      <c r="D37" s="84"/>
      <c r="E37" s="84"/>
      <c r="F37" s="84"/>
      <c r="G37" s="15">
        <v>50</v>
      </c>
      <c r="H37" s="16">
        <f>SUM(H38)</f>
        <v>50</v>
      </c>
      <c r="I37" s="81"/>
      <c r="J37" s="81"/>
      <c r="K37" s="38"/>
      <c r="L37" s="38"/>
      <c r="M37" s="38"/>
      <c r="N37" s="38"/>
      <c r="O37" s="38"/>
      <c r="P37" s="38"/>
    </row>
    <row r="38" spans="1:16" s="2" customFormat="1" ht="18.75" customHeight="1">
      <c r="A38" s="96" t="s">
        <v>178</v>
      </c>
      <c r="B38" s="96" t="s">
        <v>179</v>
      </c>
      <c r="C38" s="96" t="s">
        <v>19</v>
      </c>
      <c r="D38" s="96"/>
      <c r="E38" s="96"/>
      <c r="F38" s="96"/>
      <c r="G38" s="26">
        <v>50</v>
      </c>
      <c r="H38" s="27">
        <f>SUM(H39:H40)</f>
        <v>50</v>
      </c>
      <c r="I38" s="110"/>
      <c r="J38" s="110"/>
      <c r="K38" s="39"/>
      <c r="L38" s="39"/>
      <c r="M38" s="39"/>
      <c r="N38" s="39"/>
      <c r="O38" s="39"/>
      <c r="P38" s="40"/>
    </row>
    <row r="39" spans="1:16" s="2" customFormat="1" ht="29.25" customHeight="1">
      <c r="A39" s="96"/>
      <c r="B39" s="96"/>
      <c r="C39" s="28" t="s">
        <v>128</v>
      </c>
      <c r="D39" s="28" t="s">
        <v>180</v>
      </c>
      <c r="E39" s="29">
        <v>1</v>
      </c>
      <c r="F39" s="29">
        <v>1</v>
      </c>
      <c r="G39" s="30">
        <v>25</v>
      </c>
      <c r="H39" s="22">
        <v>25</v>
      </c>
      <c r="I39" s="98" t="s">
        <v>181</v>
      </c>
      <c r="J39" s="98"/>
      <c r="K39" s="30" t="s">
        <v>182</v>
      </c>
      <c r="L39" s="30" t="s">
        <v>183</v>
      </c>
      <c r="M39" s="30" t="s">
        <v>184</v>
      </c>
      <c r="N39" s="30" t="s">
        <v>185</v>
      </c>
      <c r="O39" s="30" t="s">
        <v>186</v>
      </c>
      <c r="P39" s="30"/>
    </row>
    <row r="40" spans="1:16" s="2" customFormat="1" ht="29.25" customHeight="1">
      <c r="A40" s="96"/>
      <c r="B40" s="96"/>
      <c r="C40" s="28" t="s">
        <v>187</v>
      </c>
      <c r="D40" s="28" t="s">
        <v>188</v>
      </c>
      <c r="E40" s="29">
        <v>1</v>
      </c>
      <c r="F40" s="29">
        <v>1</v>
      </c>
      <c r="G40" s="30">
        <v>25</v>
      </c>
      <c r="H40" s="22">
        <v>25</v>
      </c>
      <c r="I40" s="98" t="s">
        <v>190</v>
      </c>
      <c r="J40" s="98"/>
      <c r="K40" s="30" t="s">
        <v>189</v>
      </c>
      <c r="L40" s="30" t="s">
        <v>191</v>
      </c>
      <c r="M40" s="30" t="s">
        <v>69</v>
      </c>
      <c r="N40" s="30" t="s">
        <v>192</v>
      </c>
      <c r="O40" s="30" t="s">
        <v>193</v>
      </c>
      <c r="P40" s="30"/>
    </row>
    <row r="41" spans="1:16" s="2" customFormat="1" ht="46.5" customHeight="1">
      <c r="A41" s="100" t="s">
        <v>144</v>
      </c>
      <c r="B41" s="100"/>
      <c r="C41" s="101" t="s">
        <v>314</v>
      </c>
      <c r="D41" s="119"/>
      <c r="E41" s="119"/>
      <c r="F41" s="119"/>
      <c r="G41" s="119"/>
      <c r="H41" s="119"/>
      <c r="I41" s="119"/>
      <c r="J41" s="119"/>
      <c r="K41" s="119"/>
      <c r="L41" s="119"/>
      <c r="M41" s="119"/>
      <c r="N41" s="119"/>
      <c r="O41" s="119"/>
      <c r="P41" s="119"/>
    </row>
    <row r="42" spans="1:16" s="2" customFormat="1" ht="46.5" customHeight="1">
      <c r="A42" s="100" t="s">
        <v>146</v>
      </c>
      <c r="B42" s="100"/>
      <c r="C42" s="101" t="s">
        <v>315</v>
      </c>
      <c r="D42" s="101"/>
      <c r="E42" s="101"/>
      <c r="F42" s="101"/>
      <c r="G42" s="101"/>
      <c r="H42" s="101"/>
      <c r="I42" s="101"/>
      <c r="J42" s="101"/>
      <c r="K42" s="101"/>
      <c r="L42" s="101"/>
      <c r="M42" s="101"/>
      <c r="N42" s="101"/>
      <c r="O42" s="101"/>
      <c r="P42" s="101"/>
    </row>
    <row r="43" spans="1:16" s="2" customFormat="1" ht="46.5" customHeight="1">
      <c r="A43" s="100" t="s">
        <v>148</v>
      </c>
      <c r="B43" s="100"/>
      <c r="C43" s="101" t="s">
        <v>316</v>
      </c>
      <c r="D43" s="101"/>
      <c r="E43" s="101"/>
      <c r="F43" s="101"/>
      <c r="G43" s="101"/>
      <c r="H43" s="101"/>
      <c r="I43" s="101"/>
      <c r="J43" s="101"/>
      <c r="K43" s="101"/>
      <c r="L43" s="101"/>
      <c r="M43" s="101"/>
      <c r="N43" s="101"/>
      <c r="O43" s="101"/>
      <c r="P43" s="101"/>
    </row>
    <row r="44" spans="1:16" s="3" customFormat="1" ht="30.75" customHeight="1">
      <c r="A44" s="102" t="s">
        <v>150</v>
      </c>
      <c r="B44" s="102"/>
      <c r="C44" s="102"/>
      <c r="D44" s="102"/>
      <c r="E44" s="102"/>
      <c r="F44" s="102"/>
      <c r="G44" s="102"/>
      <c r="H44" s="102"/>
      <c r="I44" s="102"/>
      <c r="J44" s="102"/>
      <c r="K44" s="102"/>
      <c r="L44" s="102"/>
      <c r="M44" s="102"/>
      <c r="N44" s="102"/>
      <c r="O44" s="102"/>
      <c r="P44" s="102"/>
    </row>
    <row r="45" spans="1:16" s="3" customFormat="1" ht="19.5" customHeight="1">
      <c r="A45" s="103" t="s">
        <v>151</v>
      </c>
      <c r="B45" s="103"/>
      <c r="C45" s="103"/>
      <c r="D45" s="103"/>
      <c r="E45" s="103"/>
      <c r="F45" s="103"/>
      <c r="G45" s="103"/>
      <c r="H45" s="103"/>
      <c r="I45" s="103"/>
      <c r="J45" s="103"/>
      <c r="K45" s="103"/>
      <c r="L45" s="103"/>
      <c r="M45" s="103"/>
      <c r="N45" s="103"/>
      <c r="O45" s="103"/>
      <c r="P45" s="103"/>
    </row>
    <row r="46" spans="1:16">
      <c r="A46" s="103" t="s">
        <v>152</v>
      </c>
      <c r="B46" s="103"/>
      <c r="C46" s="103"/>
      <c r="D46" s="103"/>
      <c r="E46" s="103"/>
      <c r="F46" s="103"/>
      <c r="G46" s="103"/>
      <c r="H46" s="103"/>
      <c r="I46" s="103"/>
      <c r="J46" s="103"/>
      <c r="K46" s="103"/>
      <c r="L46" s="103"/>
      <c r="M46" s="103"/>
      <c r="N46" s="103"/>
      <c r="O46" s="103"/>
      <c r="P46" s="103"/>
    </row>
  </sheetData>
  <sheetProtection formatCells="0" insertHyperlinks="0" autoFilter="0"/>
  <mergeCells count="97">
    <mergeCell ref="A12:B13"/>
    <mergeCell ref="A43:B43"/>
    <mergeCell ref="C43:P43"/>
    <mergeCell ref="A44:P44"/>
    <mergeCell ref="A45:P45"/>
    <mergeCell ref="A46:P46"/>
    <mergeCell ref="I39:J39"/>
    <mergeCell ref="I40:J40"/>
    <mergeCell ref="A41:B41"/>
    <mergeCell ref="C41:P41"/>
    <mergeCell ref="A42:B42"/>
    <mergeCell ref="C42:P42"/>
    <mergeCell ref="A38:A40"/>
    <mergeCell ref="B38:B40"/>
    <mergeCell ref="I36:J36"/>
    <mergeCell ref="K36:O36"/>
    <mergeCell ref="A37:F37"/>
    <mergeCell ref="I37:J37"/>
    <mergeCell ref="C38:F38"/>
    <mergeCell ref="I38:J38"/>
    <mergeCell ref="A27:A36"/>
    <mergeCell ref="B27:B36"/>
    <mergeCell ref="C29:C32"/>
    <mergeCell ref="C33:C34"/>
    <mergeCell ref="I32:J32"/>
    <mergeCell ref="I33:J33"/>
    <mergeCell ref="I34:J34"/>
    <mergeCell ref="I35:J35"/>
    <mergeCell ref="K35:O35"/>
    <mergeCell ref="I29:J29"/>
    <mergeCell ref="K29:O29"/>
    <mergeCell ref="I30:J30"/>
    <mergeCell ref="K30:O30"/>
    <mergeCell ref="I31:J31"/>
    <mergeCell ref="K31:O31"/>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9:A26"/>
    <mergeCell ref="B19:B26"/>
    <mergeCell ref="C19:C20"/>
    <mergeCell ref="C21:C23"/>
    <mergeCell ref="C24:C25"/>
    <mergeCell ref="A14:B14"/>
    <mergeCell ref="C14:P14"/>
    <mergeCell ref="I15:O15"/>
    <mergeCell ref="I16:J16"/>
    <mergeCell ref="A17:F17"/>
    <mergeCell ref="I17:J17"/>
    <mergeCell ref="A15:A16"/>
    <mergeCell ref="B15:B16"/>
    <mergeCell ref="C15:C16"/>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J7:P8"/>
    <mergeCell ref="A7:B11"/>
    <mergeCell ref="G7:H8"/>
    <mergeCell ref="A4:B4"/>
    <mergeCell ref="C4:L4"/>
    <mergeCell ref="M4:N4"/>
    <mergeCell ref="A5:B5"/>
    <mergeCell ref="C5:P5"/>
    <mergeCell ref="A1:B1"/>
    <mergeCell ref="A2:P2"/>
    <mergeCell ref="A3:B3"/>
    <mergeCell ref="F3:I3"/>
    <mergeCell ref="K3:P3"/>
  </mergeCells>
  <phoneticPr fontId="20" type="noConversion"/>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dimension ref="A1:P47"/>
  <sheetViews>
    <sheetView topLeftCell="A4" workbookViewId="0">
      <selection activeCell="C4" sqref="C4:L4"/>
    </sheetView>
  </sheetViews>
  <sheetFormatPr defaultColWidth="9" defaultRowHeight="14.25"/>
  <cols>
    <col min="1" max="1" width="5.5" customWidth="1"/>
    <col min="2" max="2" width="7.875" customWidth="1"/>
    <col min="3" max="3" width="13.375" customWidth="1"/>
    <col min="4" max="5" width="12.375" customWidth="1"/>
    <col min="6" max="6" width="16" customWidth="1"/>
    <col min="7" max="7" width="5.875" customWidth="1"/>
    <col min="8" max="8" width="10.625" customWidth="1"/>
    <col min="9" max="9" width="10.5" customWidth="1"/>
    <col min="10" max="10" width="30.625" customWidth="1"/>
    <col min="11" max="11" width="10.375" customWidth="1"/>
    <col min="12" max="12" width="5.5" customWidth="1"/>
    <col min="13" max="13" width="10.375" customWidth="1"/>
    <col min="14" max="14" width="15" customWidth="1"/>
    <col min="15" max="15" width="12.25" customWidth="1"/>
    <col min="16" max="16" width="15.875" customWidth="1"/>
  </cols>
  <sheetData>
    <row r="1" spans="1:16" s="1" customFormat="1" ht="20.25" customHeight="1">
      <c r="A1" s="67" t="s">
        <v>0</v>
      </c>
      <c r="B1" s="67"/>
    </row>
    <row r="2" spans="1:16" ht="33" customHeight="1">
      <c r="A2" s="68" t="s">
        <v>1</v>
      </c>
      <c r="B2" s="69"/>
      <c r="C2" s="69"/>
      <c r="D2" s="69"/>
      <c r="E2" s="69"/>
      <c r="F2" s="69"/>
      <c r="G2" s="69"/>
      <c r="H2" s="69"/>
      <c r="I2" s="69"/>
      <c r="J2" s="69"/>
      <c r="K2" s="69"/>
      <c r="L2" s="69"/>
      <c r="M2" s="69"/>
      <c r="N2" s="69"/>
      <c r="O2" s="69"/>
      <c r="P2" s="69"/>
    </row>
    <row r="3" spans="1:16" s="2" customFormat="1" ht="25.5" customHeight="1">
      <c r="A3" s="116" t="s">
        <v>317</v>
      </c>
      <c r="B3" s="117"/>
      <c r="C3" s="5"/>
      <c r="D3" s="5"/>
      <c r="E3" s="5"/>
      <c r="F3" s="71" t="s">
        <v>3</v>
      </c>
      <c r="G3" s="72"/>
      <c r="H3" s="72"/>
      <c r="I3" s="72"/>
      <c r="J3" s="31"/>
      <c r="K3" s="73" t="s">
        <v>155</v>
      </c>
      <c r="L3" s="74"/>
      <c r="M3" s="74"/>
      <c r="N3" s="74"/>
      <c r="O3" s="74"/>
      <c r="P3" s="74"/>
    </row>
    <row r="4" spans="1:16" s="2" customFormat="1" ht="20.25" customHeight="1">
      <c r="A4" s="79" t="s">
        <v>5</v>
      </c>
      <c r="B4" s="79"/>
      <c r="C4" s="77" t="s">
        <v>318</v>
      </c>
      <c r="D4" s="77"/>
      <c r="E4" s="77"/>
      <c r="F4" s="77"/>
      <c r="G4" s="77"/>
      <c r="H4" s="77"/>
      <c r="I4" s="77"/>
      <c r="J4" s="77"/>
      <c r="K4" s="77"/>
      <c r="L4" s="77"/>
      <c r="M4" s="78" t="s">
        <v>7</v>
      </c>
      <c r="N4" s="78"/>
      <c r="O4" s="18" t="s">
        <v>157</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319</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SUM(E9)</f>
        <v>26</v>
      </c>
      <c r="E9" s="11">
        <f>SUM(G10)</f>
        <v>26</v>
      </c>
      <c r="F9" s="11">
        <v>0</v>
      </c>
      <c r="G9" s="81">
        <f>SUM(G10)</f>
        <v>26</v>
      </c>
      <c r="H9" s="81"/>
      <c r="I9" s="11">
        <f>ROUND(G9/E9*100,2)</f>
        <v>100</v>
      </c>
      <c r="J9" s="77"/>
      <c r="K9" s="77"/>
      <c r="L9" s="77"/>
      <c r="M9" s="77"/>
      <c r="N9" s="77"/>
      <c r="O9" s="77"/>
      <c r="P9" s="77"/>
    </row>
    <row r="10" spans="1:16" s="2" customFormat="1" ht="17.25" customHeight="1">
      <c r="A10" s="84"/>
      <c r="B10" s="84"/>
      <c r="C10" s="12" t="s">
        <v>23</v>
      </c>
      <c r="D10" s="13">
        <f>SUM(E10)</f>
        <v>26</v>
      </c>
      <c r="E10" s="14">
        <v>26</v>
      </c>
      <c r="F10" s="14"/>
      <c r="G10" s="82">
        <v>26</v>
      </c>
      <c r="H10" s="82"/>
      <c r="I10" s="11">
        <f>ROUND(G10/E10*100,2)</f>
        <v>100</v>
      </c>
      <c r="J10" s="77"/>
      <c r="K10" s="77"/>
      <c r="L10" s="77"/>
      <c r="M10" s="77"/>
      <c r="N10" s="77"/>
      <c r="O10" s="77"/>
      <c r="P10" s="77"/>
    </row>
    <row r="11" spans="1:16" s="2" customFormat="1" ht="17.25" customHeight="1">
      <c r="A11" s="84"/>
      <c r="B11" s="84"/>
      <c r="C11" s="12" t="s">
        <v>24</v>
      </c>
      <c r="D11" s="13">
        <v>0</v>
      </c>
      <c r="E11" s="14"/>
      <c r="F11" s="14"/>
      <c r="G11" s="82"/>
      <c r="H11" s="82"/>
      <c r="I11" s="11" t="e">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54" customHeight="1">
      <c r="A13" s="84"/>
      <c r="B13" s="84"/>
      <c r="C13" s="77" t="s">
        <v>320</v>
      </c>
      <c r="D13" s="77"/>
      <c r="E13" s="77"/>
      <c r="F13" s="77"/>
      <c r="G13" s="77"/>
      <c r="H13" s="77"/>
      <c r="I13" s="77"/>
      <c r="J13" s="83" t="s">
        <v>321</v>
      </c>
      <c r="K13" s="77"/>
      <c r="L13" s="77"/>
      <c r="M13" s="77"/>
      <c r="N13" s="77"/>
      <c r="O13" s="77"/>
      <c r="P13" s="77"/>
    </row>
    <row r="14" spans="1:16" s="2" customFormat="1" ht="50.1" customHeight="1">
      <c r="A14" s="84" t="s">
        <v>30</v>
      </c>
      <c r="B14" s="84"/>
      <c r="C14" s="83" t="s">
        <v>322</v>
      </c>
      <c r="D14" s="77"/>
      <c r="E14" s="77"/>
      <c r="F14" s="77"/>
      <c r="G14" s="77"/>
      <c r="H14" s="77"/>
      <c r="I14" s="77"/>
      <c r="J14" s="77"/>
      <c r="K14" s="77"/>
      <c r="L14" s="77"/>
      <c r="M14" s="77"/>
      <c r="N14" s="77"/>
      <c r="O14" s="77"/>
      <c r="P14" s="77"/>
    </row>
    <row r="15" spans="1:16" s="2" customFormat="1" ht="18" customHeight="1">
      <c r="A15" s="86" t="s">
        <v>32</v>
      </c>
      <c r="B15" s="86" t="s">
        <v>33</v>
      </c>
      <c r="C15" s="86" t="s">
        <v>34</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6" s="2" customFormat="1" ht="29.25" customHeight="1">
      <c r="A17" s="78" t="s">
        <v>22</v>
      </c>
      <c r="B17" s="78"/>
      <c r="C17" s="78"/>
      <c r="D17" s="78"/>
      <c r="E17" s="78"/>
      <c r="F17" s="78"/>
      <c r="G17" s="15">
        <v>100</v>
      </c>
      <c r="H17" s="16">
        <f>SUM(H18,H38)</f>
        <v>99.25</v>
      </c>
      <c r="I17" s="87"/>
      <c r="J17" s="87"/>
      <c r="K17" s="34"/>
      <c r="L17" s="34"/>
      <c r="M17" s="34"/>
      <c r="N17" s="34"/>
      <c r="O17" s="34"/>
      <c r="P17" s="34"/>
    </row>
    <row r="18" spans="1:16" s="2" customFormat="1" ht="27" customHeight="1">
      <c r="A18" s="84" t="s">
        <v>48</v>
      </c>
      <c r="B18" s="84"/>
      <c r="C18" s="84"/>
      <c r="D18" s="84"/>
      <c r="E18" s="84"/>
      <c r="F18" s="84"/>
      <c r="G18" s="15">
        <v>50</v>
      </c>
      <c r="H18" s="17">
        <f>SUM(H19:H37)</f>
        <v>49.25</v>
      </c>
      <c r="I18" s="87"/>
      <c r="J18" s="87"/>
      <c r="K18" s="34"/>
      <c r="L18" s="34"/>
      <c r="M18" s="34"/>
      <c r="N18" s="34"/>
      <c r="O18" s="34"/>
      <c r="P18" s="34"/>
    </row>
    <row r="19" spans="1:16"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6"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6"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6"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6" s="2" customFormat="1" ht="44.25" customHeight="1">
      <c r="A23" s="84"/>
      <c r="B23" s="84"/>
      <c r="C23" s="97"/>
      <c r="D23" s="20" t="s">
        <v>71</v>
      </c>
      <c r="E23" s="7"/>
      <c r="F23" s="7"/>
      <c r="G23" s="18">
        <v>4</v>
      </c>
      <c r="H23" s="19">
        <v>4</v>
      </c>
      <c r="I23" s="88" t="s">
        <v>72</v>
      </c>
      <c r="J23" s="88"/>
      <c r="K23" s="77" t="s">
        <v>73</v>
      </c>
      <c r="L23" s="77"/>
      <c r="M23" s="77"/>
      <c r="N23" s="77"/>
      <c r="O23" s="77"/>
      <c r="P23" s="32"/>
    </row>
    <row r="24" spans="1:16"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6"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6"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row>
    <row r="27" spans="1:16" s="2" customFormat="1" ht="27.75" customHeight="1">
      <c r="A27" s="78" t="s">
        <v>92</v>
      </c>
      <c r="B27" s="84" t="s">
        <v>93</v>
      </c>
      <c r="C27" s="7" t="s">
        <v>94</v>
      </c>
      <c r="D27" s="18" t="s">
        <v>323</v>
      </c>
      <c r="E27" s="6" t="s">
        <v>324</v>
      </c>
      <c r="F27" s="6" t="s">
        <v>325</v>
      </c>
      <c r="G27" s="18">
        <v>3</v>
      </c>
      <c r="H27" s="19">
        <v>3</v>
      </c>
      <c r="I27" s="89" t="s">
        <v>98</v>
      </c>
      <c r="J27" s="89"/>
      <c r="K27" s="77" t="s">
        <v>99</v>
      </c>
      <c r="L27" s="90"/>
      <c r="M27" s="90"/>
      <c r="N27" s="90"/>
      <c r="O27" s="90"/>
      <c r="P27" s="37"/>
    </row>
    <row r="28" spans="1:16" s="2" customFormat="1" ht="42" customHeight="1">
      <c r="A28" s="78"/>
      <c r="B28" s="84"/>
      <c r="C28" s="106" t="s">
        <v>100</v>
      </c>
      <c r="D28" s="18" t="s">
        <v>326</v>
      </c>
      <c r="E28" s="6" t="s">
        <v>327</v>
      </c>
      <c r="F28" s="23" t="s">
        <v>328</v>
      </c>
      <c r="G28" s="18">
        <v>1</v>
      </c>
      <c r="H28" s="19">
        <v>1</v>
      </c>
      <c r="I28" s="89" t="s">
        <v>104</v>
      </c>
      <c r="J28" s="89"/>
      <c r="K28" s="77" t="s">
        <v>105</v>
      </c>
      <c r="L28" s="77"/>
      <c r="M28" s="77"/>
      <c r="N28" s="77"/>
      <c r="O28" s="77"/>
      <c r="P28" s="37"/>
    </row>
    <row r="29" spans="1:16" s="2" customFormat="1" ht="47.1" customHeight="1">
      <c r="A29" s="78"/>
      <c r="B29" s="84"/>
      <c r="C29" s="107"/>
      <c r="D29" s="18" t="s">
        <v>329</v>
      </c>
      <c r="E29" s="6" t="s">
        <v>330</v>
      </c>
      <c r="F29" s="23" t="s">
        <v>331</v>
      </c>
      <c r="G29" s="18">
        <v>1</v>
      </c>
      <c r="H29" s="19">
        <v>0.75</v>
      </c>
      <c r="I29" s="89" t="s">
        <v>104</v>
      </c>
      <c r="J29" s="89"/>
      <c r="K29" s="77" t="s">
        <v>105</v>
      </c>
      <c r="L29" s="77"/>
      <c r="M29" s="77"/>
      <c r="N29" s="77"/>
      <c r="O29" s="77"/>
      <c r="P29" s="37"/>
    </row>
    <row r="30" spans="1:16" s="2" customFormat="1" ht="42.95" customHeight="1">
      <c r="A30" s="78"/>
      <c r="B30" s="84"/>
      <c r="C30" s="107"/>
      <c r="D30" s="23" t="s">
        <v>332</v>
      </c>
      <c r="E30" s="23" t="s">
        <v>333</v>
      </c>
      <c r="F30" s="23" t="s">
        <v>334</v>
      </c>
      <c r="G30" s="18">
        <v>1</v>
      </c>
      <c r="H30" s="19">
        <v>1</v>
      </c>
      <c r="I30" s="89" t="s">
        <v>104</v>
      </c>
      <c r="J30" s="89"/>
      <c r="K30" s="77" t="s">
        <v>105</v>
      </c>
      <c r="L30" s="77"/>
      <c r="M30" s="77"/>
      <c r="N30" s="77"/>
      <c r="O30" s="77"/>
      <c r="P30" s="32"/>
    </row>
    <row r="31" spans="1:16" s="2" customFormat="1" ht="48.75" customHeight="1">
      <c r="A31" s="78"/>
      <c r="B31" s="84"/>
      <c r="C31" s="108"/>
      <c r="D31" s="6" t="s">
        <v>335</v>
      </c>
      <c r="E31" s="6" t="s">
        <v>336</v>
      </c>
      <c r="F31" s="23" t="s">
        <v>337</v>
      </c>
      <c r="G31" s="18">
        <v>1</v>
      </c>
      <c r="H31" s="19">
        <v>0.5</v>
      </c>
      <c r="I31" s="89" t="s">
        <v>104</v>
      </c>
      <c r="J31" s="89"/>
      <c r="K31" s="77" t="s">
        <v>105</v>
      </c>
      <c r="L31" s="77"/>
      <c r="M31" s="77"/>
      <c r="N31" s="77"/>
      <c r="O31" s="77"/>
      <c r="P31" s="44" t="s">
        <v>338</v>
      </c>
    </row>
    <row r="32" spans="1:16" s="2" customFormat="1" ht="42.95" customHeight="1">
      <c r="A32" s="78"/>
      <c r="B32" s="84"/>
      <c r="C32" s="107" t="s">
        <v>114</v>
      </c>
      <c r="D32" s="6" t="s">
        <v>339</v>
      </c>
      <c r="E32" s="6" t="s">
        <v>340</v>
      </c>
      <c r="F32" s="6" t="s">
        <v>340</v>
      </c>
      <c r="G32" s="18">
        <v>3</v>
      </c>
      <c r="H32" s="19">
        <v>3</v>
      </c>
      <c r="I32" s="95" t="s">
        <v>116</v>
      </c>
      <c r="J32" s="95"/>
      <c r="K32" s="18" t="s">
        <v>63</v>
      </c>
      <c r="L32" s="18" t="s">
        <v>58</v>
      </c>
      <c r="M32" s="18" t="s">
        <v>58</v>
      </c>
      <c r="N32" s="18" t="s">
        <v>64</v>
      </c>
      <c r="O32" s="36" t="s">
        <v>65</v>
      </c>
      <c r="P32" s="32"/>
    </row>
    <row r="33" spans="1:16" s="2" customFormat="1" ht="27.75" customHeight="1">
      <c r="A33" s="78"/>
      <c r="B33" s="84"/>
      <c r="C33" s="108"/>
      <c r="D33" s="6" t="s">
        <v>341</v>
      </c>
      <c r="E33" s="6" t="s">
        <v>211</v>
      </c>
      <c r="F33" s="24">
        <v>0.95</v>
      </c>
      <c r="G33" s="18">
        <v>3</v>
      </c>
      <c r="H33" s="19">
        <v>3</v>
      </c>
      <c r="I33" s="95" t="s">
        <v>116</v>
      </c>
      <c r="J33" s="95"/>
      <c r="K33" s="18" t="s">
        <v>63</v>
      </c>
      <c r="L33" s="18" t="s">
        <v>58</v>
      </c>
      <c r="M33" s="18" t="s">
        <v>58</v>
      </c>
      <c r="N33" s="18" t="s">
        <v>64</v>
      </c>
      <c r="O33" s="36" t="s">
        <v>65</v>
      </c>
      <c r="P33" s="37"/>
    </row>
    <row r="34" spans="1:16" s="2" customFormat="1" ht="27.75" customHeight="1">
      <c r="A34" s="78"/>
      <c r="B34" s="84"/>
      <c r="C34" s="115" t="s">
        <v>117</v>
      </c>
      <c r="D34" s="6" t="s">
        <v>342</v>
      </c>
      <c r="E34" s="23" t="s">
        <v>237</v>
      </c>
      <c r="F34" s="23" t="s">
        <v>237</v>
      </c>
      <c r="G34" s="18">
        <v>1</v>
      </c>
      <c r="H34" s="19">
        <v>1</v>
      </c>
      <c r="I34" s="89" t="s">
        <v>104</v>
      </c>
      <c r="J34" s="89"/>
      <c r="K34" s="77" t="s">
        <v>105</v>
      </c>
      <c r="L34" s="77"/>
      <c r="M34" s="77"/>
      <c r="N34" s="77"/>
      <c r="O34" s="77"/>
      <c r="P34" s="37"/>
    </row>
    <row r="35" spans="1:16" s="2" customFormat="1" ht="27.75" customHeight="1">
      <c r="A35" s="78"/>
      <c r="B35" s="84"/>
      <c r="C35" s="122"/>
      <c r="D35" s="6" t="s">
        <v>343</v>
      </c>
      <c r="E35" s="6" t="s">
        <v>110</v>
      </c>
      <c r="F35" s="24">
        <v>0.93</v>
      </c>
      <c r="G35" s="18">
        <v>2</v>
      </c>
      <c r="H35" s="19">
        <v>2</v>
      </c>
      <c r="I35" s="89" t="s">
        <v>104</v>
      </c>
      <c r="J35" s="89"/>
      <c r="K35" s="77" t="s">
        <v>105</v>
      </c>
      <c r="L35" s="77"/>
      <c r="M35" s="77"/>
      <c r="N35" s="77"/>
      <c r="O35" s="77"/>
      <c r="P35" s="37"/>
    </row>
    <row r="36" spans="1:16" s="2" customFormat="1" ht="27.75" customHeight="1">
      <c r="A36" s="78"/>
      <c r="B36" s="84"/>
      <c r="C36" s="42" t="s">
        <v>120</v>
      </c>
      <c r="D36" s="6" t="s">
        <v>344</v>
      </c>
      <c r="E36" s="23" t="s">
        <v>110</v>
      </c>
      <c r="F36" s="24">
        <v>0.95</v>
      </c>
      <c r="G36" s="18">
        <v>2</v>
      </c>
      <c r="H36" s="19">
        <v>2</v>
      </c>
      <c r="I36" s="89" t="s">
        <v>104</v>
      </c>
      <c r="J36" s="89"/>
      <c r="K36" s="77" t="s">
        <v>105</v>
      </c>
      <c r="L36" s="77"/>
      <c r="M36" s="77"/>
      <c r="N36" s="77"/>
      <c r="O36" s="77"/>
      <c r="P36" s="37"/>
    </row>
    <row r="37" spans="1:16" s="2" customFormat="1" ht="36.75" customHeight="1">
      <c r="A37" s="78"/>
      <c r="B37" s="84"/>
      <c r="C37" s="7" t="s">
        <v>122</v>
      </c>
      <c r="D37" s="43">
        <v>45291</v>
      </c>
      <c r="E37" s="43">
        <v>45291</v>
      </c>
      <c r="F37" s="43">
        <v>45291</v>
      </c>
      <c r="G37" s="18">
        <v>2</v>
      </c>
      <c r="H37" s="19">
        <v>2</v>
      </c>
      <c r="I37" s="95" t="s">
        <v>124</v>
      </c>
      <c r="J37" s="95"/>
      <c r="K37" s="77" t="s">
        <v>125</v>
      </c>
      <c r="L37" s="77"/>
      <c r="M37" s="77"/>
      <c r="N37" s="77"/>
      <c r="O37" s="77"/>
      <c r="P37" s="32"/>
    </row>
    <row r="38" spans="1:16" s="2" customFormat="1" ht="28.5" customHeight="1">
      <c r="A38" s="84" t="s">
        <v>126</v>
      </c>
      <c r="B38" s="84"/>
      <c r="C38" s="84"/>
      <c r="D38" s="84"/>
      <c r="E38" s="84"/>
      <c r="F38" s="84"/>
      <c r="G38" s="15">
        <v>50</v>
      </c>
      <c r="H38" s="16">
        <f>SUM(H39)</f>
        <v>50</v>
      </c>
      <c r="I38" s="81"/>
      <c r="J38" s="81"/>
      <c r="K38" s="38"/>
      <c r="L38" s="38"/>
      <c r="M38" s="38"/>
      <c r="N38" s="38"/>
      <c r="O38" s="38"/>
      <c r="P38" s="38"/>
    </row>
    <row r="39" spans="1:16" s="2" customFormat="1" ht="18.75" customHeight="1">
      <c r="A39" s="96" t="s">
        <v>178</v>
      </c>
      <c r="B39" s="96" t="s">
        <v>179</v>
      </c>
      <c r="C39" s="96" t="s">
        <v>19</v>
      </c>
      <c r="D39" s="96"/>
      <c r="E39" s="96"/>
      <c r="F39" s="96"/>
      <c r="G39" s="26">
        <v>50</v>
      </c>
      <c r="H39" s="27">
        <f>SUM(H40:H41)</f>
        <v>50</v>
      </c>
      <c r="I39" s="110"/>
      <c r="J39" s="110"/>
      <c r="K39" s="39"/>
      <c r="L39" s="39"/>
      <c r="M39" s="39"/>
      <c r="N39" s="39"/>
      <c r="O39" s="39"/>
      <c r="P39" s="40"/>
    </row>
    <row r="40" spans="1:16" s="2" customFormat="1" ht="29.25" customHeight="1">
      <c r="A40" s="96"/>
      <c r="B40" s="96"/>
      <c r="C40" s="28" t="s">
        <v>128</v>
      </c>
      <c r="D40" s="28" t="s">
        <v>180</v>
      </c>
      <c r="E40" s="29">
        <v>1</v>
      </c>
      <c r="F40" s="29">
        <v>1</v>
      </c>
      <c r="G40" s="30">
        <v>25</v>
      </c>
      <c r="H40" s="22">
        <v>25</v>
      </c>
      <c r="I40" s="98" t="s">
        <v>181</v>
      </c>
      <c r="J40" s="98"/>
      <c r="K40" s="30" t="s">
        <v>182</v>
      </c>
      <c r="L40" s="30" t="s">
        <v>183</v>
      </c>
      <c r="M40" s="30" t="s">
        <v>184</v>
      </c>
      <c r="N40" s="30" t="s">
        <v>185</v>
      </c>
      <c r="O40" s="30" t="s">
        <v>186</v>
      </c>
      <c r="P40" s="30"/>
    </row>
    <row r="41" spans="1:16" s="2" customFormat="1" ht="29.25" customHeight="1">
      <c r="A41" s="96"/>
      <c r="B41" s="96"/>
      <c r="C41" s="28" t="s">
        <v>187</v>
      </c>
      <c r="D41" s="28" t="s">
        <v>188</v>
      </c>
      <c r="E41" s="29">
        <v>1</v>
      </c>
      <c r="F41" s="29">
        <v>1</v>
      </c>
      <c r="G41" s="30">
        <v>25</v>
      </c>
      <c r="H41" s="22">
        <v>25</v>
      </c>
      <c r="I41" s="98" t="s">
        <v>190</v>
      </c>
      <c r="J41" s="98"/>
      <c r="K41" s="30" t="s">
        <v>189</v>
      </c>
      <c r="L41" s="30" t="s">
        <v>191</v>
      </c>
      <c r="M41" s="30" t="s">
        <v>69</v>
      </c>
      <c r="N41" s="30" t="s">
        <v>192</v>
      </c>
      <c r="O41" s="30" t="s">
        <v>193</v>
      </c>
      <c r="P41" s="30"/>
    </row>
    <row r="42" spans="1:16" s="2" customFormat="1" ht="46.5" customHeight="1">
      <c r="A42" s="100" t="s">
        <v>144</v>
      </c>
      <c r="B42" s="100"/>
      <c r="C42" s="83" t="s">
        <v>345</v>
      </c>
      <c r="D42" s="121"/>
      <c r="E42" s="121"/>
      <c r="F42" s="121"/>
      <c r="G42" s="121"/>
      <c r="H42" s="121"/>
      <c r="I42" s="121"/>
      <c r="J42" s="121"/>
      <c r="K42" s="121"/>
      <c r="L42" s="121"/>
      <c r="M42" s="121"/>
      <c r="N42" s="121"/>
      <c r="O42" s="121"/>
      <c r="P42" s="121"/>
    </row>
    <row r="43" spans="1:16" s="2" customFormat="1" ht="46.5" customHeight="1">
      <c r="A43" s="100" t="s">
        <v>146</v>
      </c>
      <c r="B43" s="100"/>
      <c r="C43" s="101" t="s">
        <v>346</v>
      </c>
      <c r="D43" s="119"/>
      <c r="E43" s="119"/>
      <c r="F43" s="119"/>
      <c r="G43" s="119"/>
      <c r="H43" s="119"/>
      <c r="I43" s="119"/>
      <c r="J43" s="119"/>
      <c r="K43" s="119"/>
      <c r="L43" s="119"/>
      <c r="M43" s="119"/>
      <c r="N43" s="119"/>
      <c r="O43" s="119"/>
      <c r="P43" s="119"/>
    </row>
    <row r="44" spans="1:16" s="2" customFormat="1" ht="46.5" customHeight="1">
      <c r="A44" s="100" t="s">
        <v>148</v>
      </c>
      <c r="B44" s="100"/>
      <c r="C44" s="101" t="s">
        <v>347</v>
      </c>
      <c r="D44" s="119"/>
      <c r="E44" s="119"/>
      <c r="F44" s="119"/>
      <c r="G44" s="119"/>
      <c r="H44" s="119"/>
      <c r="I44" s="119"/>
      <c r="J44" s="119"/>
      <c r="K44" s="119"/>
      <c r="L44" s="119"/>
      <c r="M44" s="119"/>
      <c r="N44" s="119"/>
      <c r="O44" s="119"/>
      <c r="P44" s="119"/>
    </row>
    <row r="45" spans="1:16" s="3" customFormat="1" ht="30.75" customHeight="1">
      <c r="A45" s="102" t="s">
        <v>150</v>
      </c>
      <c r="B45" s="102"/>
      <c r="C45" s="102"/>
      <c r="D45" s="102"/>
      <c r="E45" s="102"/>
      <c r="F45" s="102"/>
      <c r="G45" s="102"/>
      <c r="H45" s="102"/>
      <c r="I45" s="102"/>
      <c r="J45" s="102"/>
      <c r="K45" s="102"/>
      <c r="L45" s="102"/>
      <c r="M45" s="102"/>
      <c r="N45" s="102"/>
      <c r="O45" s="102"/>
      <c r="P45" s="102"/>
    </row>
    <row r="46" spans="1:16" s="3" customFormat="1" ht="19.5" customHeight="1">
      <c r="A46" s="103" t="s">
        <v>151</v>
      </c>
      <c r="B46" s="103"/>
      <c r="C46" s="103"/>
      <c r="D46" s="103"/>
      <c r="E46" s="103"/>
      <c r="F46" s="103"/>
      <c r="G46" s="103"/>
      <c r="H46" s="103"/>
      <c r="I46" s="103"/>
      <c r="J46" s="103"/>
      <c r="K46" s="103"/>
      <c r="L46" s="103"/>
      <c r="M46" s="103"/>
      <c r="N46" s="103"/>
      <c r="O46" s="103"/>
      <c r="P46" s="103"/>
    </row>
    <row r="47" spans="1:16">
      <c r="A47" s="103" t="s">
        <v>152</v>
      </c>
      <c r="B47" s="103"/>
      <c r="C47" s="103"/>
      <c r="D47" s="103"/>
      <c r="E47" s="103"/>
      <c r="F47" s="103"/>
      <c r="G47" s="103"/>
      <c r="H47" s="103"/>
      <c r="I47" s="103"/>
      <c r="J47" s="103"/>
      <c r="K47" s="103"/>
      <c r="L47" s="103"/>
      <c r="M47" s="103"/>
      <c r="N47" s="103"/>
      <c r="O47" s="103"/>
      <c r="P47" s="103"/>
    </row>
  </sheetData>
  <sheetProtection formatCells="0" insertHyperlinks="0" autoFilter="0"/>
  <mergeCells count="101">
    <mergeCell ref="A44:B44"/>
    <mergeCell ref="C44:P44"/>
    <mergeCell ref="A45:P45"/>
    <mergeCell ref="A46:P46"/>
    <mergeCell ref="A47:P47"/>
    <mergeCell ref="A15:A16"/>
    <mergeCell ref="A19:A26"/>
    <mergeCell ref="A27:A37"/>
    <mergeCell ref="A39:A41"/>
    <mergeCell ref="B15:B16"/>
    <mergeCell ref="B19:B26"/>
    <mergeCell ref="B27:B37"/>
    <mergeCell ref="B39:B41"/>
    <mergeCell ref="C15:C16"/>
    <mergeCell ref="C19:C20"/>
    <mergeCell ref="C21:C23"/>
    <mergeCell ref="C24:C25"/>
    <mergeCell ref="C28:C31"/>
    <mergeCell ref="C32:C33"/>
    <mergeCell ref="C34:C35"/>
    <mergeCell ref="D15:D16"/>
    <mergeCell ref="E15:E16"/>
    <mergeCell ref="F15:F16"/>
    <mergeCell ref="G15:G16"/>
    <mergeCell ref="A38:F38"/>
    <mergeCell ref="I38:J38"/>
    <mergeCell ref="C39:F39"/>
    <mergeCell ref="I39:J39"/>
    <mergeCell ref="I40:J40"/>
    <mergeCell ref="I41:J41"/>
    <mergeCell ref="A42:B42"/>
    <mergeCell ref="C42:P42"/>
    <mergeCell ref="A43:B43"/>
    <mergeCell ref="C43:P43"/>
    <mergeCell ref="I33:J33"/>
    <mergeCell ref="I34:J34"/>
    <mergeCell ref="K34:O34"/>
    <mergeCell ref="I35:J35"/>
    <mergeCell ref="K35:O35"/>
    <mergeCell ref="I36:J36"/>
    <mergeCell ref="K36:O36"/>
    <mergeCell ref="I37:J37"/>
    <mergeCell ref="K37:O37"/>
    <mergeCell ref="I28:J28"/>
    <mergeCell ref="K28:O28"/>
    <mergeCell ref="I29:J29"/>
    <mergeCell ref="K29:O29"/>
    <mergeCell ref="I30:J30"/>
    <mergeCell ref="K30:O30"/>
    <mergeCell ref="I31:J31"/>
    <mergeCell ref="K31:O31"/>
    <mergeCell ref="I32:J32"/>
    <mergeCell ref="I20:J20"/>
    <mergeCell ref="I21:J21"/>
    <mergeCell ref="I22:J22"/>
    <mergeCell ref="I23:J23"/>
    <mergeCell ref="K23:O23"/>
    <mergeCell ref="I24:J24"/>
    <mergeCell ref="I25:J25"/>
    <mergeCell ref="I26:J26"/>
    <mergeCell ref="I27:J27"/>
    <mergeCell ref="K27:O27"/>
    <mergeCell ref="A14:B14"/>
    <mergeCell ref="C14:P14"/>
    <mergeCell ref="I15:O15"/>
    <mergeCell ref="I16:J16"/>
    <mergeCell ref="A17:F17"/>
    <mergeCell ref="I17:J17"/>
    <mergeCell ref="A18:F18"/>
    <mergeCell ref="I18:J18"/>
    <mergeCell ref="I19:J19"/>
    <mergeCell ref="K19:O19"/>
    <mergeCell ref="H15:H16"/>
    <mergeCell ref="P15:P16"/>
    <mergeCell ref="A6:B6"/>
    <mergeCell ref="C6:P6"/>
    <mergeCell ref="D7:F7"/>
    <mergeCell ref="G9:H9"/>
    <mergeCell ref="G10:H10"/>
    <mergeCell ref="G11:H11"/>
    <mergeCell ref="C12:I12"/>
    <mergeCell ref="J12:P12"/>
    <mergeCell ref="C13:I13"/>
    <mergeCell ref="J13:P13"/>
    <mergeCell ref="C7:C8"/>
    <mergeCell ref="I7:I8"/>
    <mergeCell ref="J7:P8"/>
    <mergeCell ref="J9:P11"/>
    <mergeCell ref="A7:B11"/>
    <mergeCell ref="A12:B13"/>
    <mergeCell ref="G7:H8"/>
    <mergeCell ref="A1:B1"/>
    <mergeCell ref="A2:P2"/>
    <mergeCell ref="A3:B3"/>
    <mergeCell ref="F3:I3"/>
    <mergeCell ref="K3:P3"/>
    <mergeCell ref="A4:B4"/>
    <mergeCell ref="C4:L4"/>
    <mergeCell ref="M4:N4"/>
    <mergeCell ref="A5:B5"/>
    <mergeCell ref="C5:P5"/>
  </mergeCells>
  <phoneticPr fontId="20" type="noConversion"/>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dimension ref="A1:P41"/>
  <sheetViews>
    <sheetView workbookViewId="0">
      <selection activeCell="C15" sqref="C15:C16"/>
    </sheetView>
  </sheetViews>
  <sheetFormatPr defaultColWidth="9" defaultRowHeight="14.25"/>
  <cols>
    <col min="1" max="1" width="5.5" customWidth="1"/>
    <col min="2" max="2" width="7.875" customWidth="1"/>
    <col min="3" max="3" width="13.375" customWidth="1"/>
    <col min="4" max="4" width="8.875" customWidth="1"/>
    <col min="5" max="6" width="7.375" customWidth="1"/>
    <col min="7" max="7" width="5.875" customWidth="1"/>
    <col min="8" max="8" width="8" customWidth="1"/>
    <col min="9" max="9" width="10.5" customWidth="1"/>
    <col min="10" max="10" width="30.625" customWidth="1"/>
    <col min="11" max="15" width="10.375" customWidth="1"/>
    <col min="16" max="16" width="16" customWidth="1"/>
  </cols>
  <sheetData>
    <row r="1" spans="1:16" s="1" customFormat="1" ht="20.25" customHeight="1">
      <c r="A1" s="67" t="s">
        <v>0</v>
      </c>
      <c r="B1" s="67"/>
    </row>
    <row r="2" spans="1:16" ht="33" customHeight="1">
      <c r="A2" s="68" t="s">
        <v>1</v>
      </c>
      <c r="B2" s="69"/>
      <c r="C2" s="69"/>
      <c r="D2" s="69"/>
      <c r="E2" s="69"/>
      <c r="F2" s="69"/>
      <c r="G2" s="69"/>
      <c r="H2" s="69"/>
      <c r="I2" s="69"/>
      <c r="J2" s="69"/>
      <c r="K2" s="69"/>
      <c r="L2" s="69"/>
      <c r="M2" s="69"/>
      <c r="N2" s="69"/>
      <c r="O2" s="69"/>
      <c r="P2" s="69"/>
    </row>
    <row r="3" spans="1:16" s="2" customFormat="1" ht="25.5" customHeight="1">
      <c r="A3" s="116" t="s">
        <v>317</v>
      </c>
      <c r="B3" s="117"/>
      <c r="C3" s="5"/>
      <c r="D3" s="5"/>
      <c r="E3" s="5"/>
      <c r="F3" s="71" t="s">
        <v>3</v>
      </c>
      <c r="G3" s="72"/>
      <c r="H3" s="72"/>
      <c r="I3" s="72"/>
      <c r="J3" s="31"/>
      <c r="K3" s="73" t="s">
        <v>348</v>
      </c>
      <c r="L3" s="74"/>
      <c r="M3" s="74"/>
      <c r="N3" s="74"/>
      <c r="O3" s="74"/>
      <c r="P3" s="74"/>
    </row>
    <row r="4" spans="1:16" s="2" customFormat="1" ht="20.25" customHeight="1">
      <c r="A4" s="79" t="s">
        <v>5</v>
      </c>
      <c r="B4" s="79"/>
      <c r="C4" s="77" t="s">
        <v>349</v>
      </c>
      <c r="D4" s="77"/>
      <c r="E4" s="77"/>
      <c r="F4" s="77"/>
      <c r="G4" s="77"/>
      <c r="H4" s="77"/>
      <c r="I4" s="77"/>
      <c r="J4" s="77"/>
      <c r="K4" s="77"/>
      <c r="L4" s="77"/>
      <c r="M4" s="78" t="s">
        <v>7</v>
      </c>
      <c r="N4" s="78"/>
      <c r="O4" s="18" t="s">
        <v>157</v>
      </c>
      <c r="P4" s="32"/>
    </row>
    <row r="5" spans="1:16" s="2" customFormat="1" ht="20.25" customHeight="1">
      <c r="A5" s="79" t="s">
        <v>9</v>
      </c>
      <c r="B5" s="79"/>
      <c r="C5" s="77" t="s">
        <v>10</v>
      </c>
      <c r="D5" s="77"/>
      <c r="E5" s="77"/>
      <c r="F5" s="77"/>
      <c r="G5" s="77"/>
      <c r="H5" s="77"/>
      <c r="I5" s="77"/>
      <c r="J5" s="77"/>
      <c r="K5" s="77"/>
      <c r="L5" s="77"/>
      <c r="M5" s="77"/>
      <c r="N5" s="77"/>
      <c r="O5" s="77"/>
      <c r="P5" s="77"/>
    </row>
    <row r="6" spans="1:16" s="2" customFormat="1" ht="20.25" customHeight="1">
      <c r="A6" s="79" t="s">
        <v>11</v>
      </c>
      <c r="B6" s="79"/>
      <c r="C6" s="77" t="s">
        <v>350</v>
      </c>
      <c r="D6" s="77"/>
      <c r="E6" s="77"/>
      <c r="F6" s="77"/>
      <c r="G6" s="77"/>
      <c r="H6" s="77"/>
      <c r="I6" s="77"/>
      <c r="J6" s="77"/>
      <c r="K6" s="77"/>
      <c r="L6" s="77"/>
      <c r="M6" s="77"/>
      <c r="N6" s="77"/>
      <c r="O6" s="77"/>
      <c r="P6" s="77"/>
    </row>
    <row r="7" spans="1:16" s="2" customFormat="1" ht="17.25" customHeight="1">
      <c r="A7" s="84" t="s">
        <v>13</v>
      </c>
      <c r="B7" s="84"/>
      <c r="C7" s="78" t="s">
        <v>14</v>
      </c>
      <c r="D7" s="80" t="s">
        <v>15</v>
      </c>
      <c r="E7" s="80"/>
      <c r="F7" s="80"/>
      <c r="G7" s="78" t="s">
        <v>16</v>
      </c>
      <c r="H7" s="78"/>
      <c r="I7" s="110" t="s">
        <v>17</v>
      </c>
      <c r="J7" s="78" t="s">
        <v>18</v>
      </c>
      <c r="K7" s="78"/>
      <c r="L7" s="78"/>
      <c r="M7" s="78"/>
      <c r="N7" s="78"/>
      <c r="O7" s="78"/>
      <c r="P7" s="78"/>
    </row>
    <row r="8" spans="1:16" s="2" customFormat="1" ht="17.25" customHeight="1">
      <c r="A8" s="84"/>
      <c r="B8" s="84"/>
      <c r="C8" s="78"/>
      <c r="D8" s="8" t="s">
        <v>19</v>
      </c>
      <c r="E8" s="8" t="s">
        <v>20</v>
      </c>
      <c r="F8" s="8" t="s">
        <v>21</v>
      </c>
      <c r="G8" s="78"/>
      <c r="H8" s="78"/>
      <c r="I8" s="110"/>
      <c r="J8" s="78"/>
      <c r="K8" s="78"/>
      <c r="L8" s="78"/>
      <c r="M8" s="78"/>
      <c r="N8" s="78"/>
      <c r="O8" s="78"/>
      <c r="P8" s="78"/>
    </row>
    <row r="9" spans="1:16" s="2" customFormat="1" ht="17.25" customHeight="1">
      <c r="A9" s="84"/>
      <c r="B9" s="84"/>
      <c r="C9" s="9" t="s">
        <v>22</v>
      </c>
      <c r="D9" s="10">
        <f>SUM(E10)</f>
        <v>8.64</v>
      </c>
      <c r="E9" s="11">
        <f>SUM(D10)</f>
        <v>8.64</v>
      </c>
      <c r="F9" s="11">
        <v>0</v>
      </c>
      <c r="G9" s="81">
        <f>SUM(E10)</f>
        <v>8.64</v>
      </c>
      <c r="H9" s="81"/>
      <c r="I9" s="11">
        <f>ROUND(G9/E9*100,2)</f>
        <v>100</v>
      </c>
      <c r="J9" s="77"/>
      <c r="K9" s="77"/>
      <c r="L9" s="77"/>
      <c r="M9" s="77"/>
      <c r="N9" s="77"/>
      <c r="O9" s="77"/>
      <c r="P9" s="77"/>
    </row>
    <row r="10" spans="1:16" s="2" customFormat="1" ht="17.25" customHeight="1">
      <c r="A10" s="84"/>
      <c r="B10" s="84"/>
      <c r="C10" s="12" t="s">
        <v>23</v>
      </c>
      <c r="D10" s="13">
        <f>SUM(E10)</f>
        <v>8.64</v>
      </c>
      <c r="E10" s="14">
        <v>8.64</v>
      </c>
      <c r="F10" s="14"/>
      <c r="G10" s="82">
        <v>8.64</v>
      </c>
      <c r="H10" s="82"/>
      <c r="I10" s="11">
        <f>ROUND(G10/E10*100,2)</f>
        <v>100</v>
      </c>
      <c r="J10" s="77"/>
      <c r="K10" s="77"/>
      <c r="L10" s="77"/>
      <c r="M10" s="77"/>
      <c r="N10" s="77"/>
      <c r="O10" s="77"/>
      <c r="P10" s="77"/>
    </row>
    <row r="11" spans="1:16" s="2" customFormat="1" ht="17.25" customHeight="1">
      <c r="A11" s="84"/>
      <c r="B11" s="84"/>
      <c r="C11" s="12" t="s">
        <v>24</v>
      </c>
      <c r="D11" s="13">
        <v>0</v>
      </c>
      <c r="E11" s="14"/>
      <c r="F11" s="14"/>
      <c r="G11" s="82"/>
      <c r="H11" s="82"/>
      <c r="I11" s="11" t="e">
        <v>#DIV/0!</v>
      </c>
      <c r="J11" s="77"/>
      <c r="K11" s="77"/>
      <c r="L11" s="77"/>
      <c r="M11" s="77"/>
      <c r="N11" s="77"/>
      <c r="O11" s="77"/>
      <c r="P11" s="77"/>
    </row>
    <row r="12" spans="1:16" s="2" customFormat="1" ht="18" customHeight="1">
      <c r="A12" s="84" t="s">
        <v>25</v>
      </c>
      <c r="B12" s="84"/>
      <c r="C12" s="78" t="s">
        <v>26</v>
      </c>
      <c r="D12" s="78"/>
      <c r="E12" s="78"/>
      <c r="F12" s="78"/>
      <c r="G12" s="78"/>
      <c r="H12" s="78"/>
      <c r="I12" s="78"/>
      <c r="J12" s="78" t="s">
        <v>27</v>
      </c>
      <c r="K12" s="78"/>
      <c r="L12" s="78"/>
      <c r="M12" s="78"/>
      <c r="N12" s="78"/>
      <c r="O12" s="78"/>
      <c r="P12" s="78"/>
    </row>
    <row r="13" spans="1:16" s="2" customFormat="1" ht="34.5" customHeight="1">
      <c r="A13" s="84"/>
      <c r="B13" s="84"/>
      <c r="C13" s="77" t="s">
        <v>351</v>
      </c>
      <c r="D13" s="77"/>
      <c r="E13" s="77"/>
      <c r="F13" s="77"/>
      <c r="G13" s="77"/>
      <c r="H13" s="77"/>
      <c r="I13" s="77"/>
      <c r="J13" s="77" t="s">
        <v>352</v>
      </c>
      <c r="K13" s="77"/>
      <c r="L13" s="77"/>
      <c r="M13" s="77"/>
      <c r="N13" s="77"/>
      <c r="O13" s="77"/>
      <c r="P13" s="77"/>
    </row>
    <row r="14" spans="1:16" s="2" customFormat="1" ht="34.5" customHeight="1">
      <c r="A14" s="84" t="s">
        <v>30</v>
      </c>
      <c r="B14" s="84"/>
      <c r="C14" s="77" t="s">
        <v>353</v>
      </c>
      <c r="D14" s="77"/>
      <c r="E14" s="77"/>
      <c r="F14" s="77"/>
      <c r="G14" s="77"/>
      <c r="H14" s="77"/>
      <c r="I14" s="77"/>
      <c r="J14" s="77"/>
      <c r="K14" s="77"/>
      <c r="L14" s="77"/>
      <c r="M14" s="77"/>
      <c r="N14" s="77"/>
      <c r="O14" s="77"/>
      <c r="P14" s="77"/>
    </row>
    <row r="15" spans="1:16" s="2" customFormat="1" ht="18" customHeight="1">
      <c r="A15" s="86" t="s">
        <v>32</v>
      </c>
      <c r="B15" s="86" t="s">
        <v>33</v>
      </c>
      <c r="C15" s="86" t="s">
        <v>381</v>
      </c>
      <c r="D15" s="86" t="s">
        <v>35</v>
      </c>
      <c r="E15" s="86" t="s">
        <v>36</v>
      </c>
      <c r="F15" s="86" t="s">
        <v>37</v>
      </c>
      <c r="G15" s="86" t="s">
        <v>38</v>
      </c>
      <c r="H15" s="86" t="s">
        <v>39</v>
      </c>
      <c r="I15" s="85" t="s">
        <v>40</v>
      </c>
      <c r="J15" s="85"/>
      <c r="K15" s="85"/>
      <c r="L15" s="85"/>
      <c r="M15" s="85"/>
      <c r="N15" s="85"/>
      <c r="O15" s="85"/>
      <c r="P15" s="111" t="s">
        <v>41</v>
      </c>
    </row>
    <row r="16" spans="1:16" s="2" customFormat="1" ht="18" customHeight="1">
      <c r="A16" s="86"/>
      <c r="B16" s="86"/>
      <c r="C16" s="86"/>
      <c r="D16" s="86"/>
      <c r="E16" s="86"/>
      <c r="F16" s="86"/>
      <c r="G16" s="86"/>
      <c r="H16" s="86"/>
      <c r="I16" s="86" t="s">
        <v>42</v>
      </c>
      <c r="J16" s="86"/>
      <c r="K16" s="33" t="s">
        <v>43</v>
      </c>
      <c r="L16" s="33" t="s">
        <v>44</v>
      </c>
      <c r="M16" s="33" t="s">
        <v>45</v>
      </c>
      <c r="N16" s="33" t="s">
        <v>46</v>
      </c>
      <c r="O16" s="33" t="s">
        <v>47</v>
      </c>
      <c r="P16" s="112"/>
    </row>
    <row r="17" spans="1:16" s="2" customFormat="1" ht="33" customHeight="1">
      <c r="A17" s="78" t="s">
        <v>22</v>
      </c>
      <c r="B17" s="78"/>
      <c r="C17" s="78"/>
      <c r="D17" s="78"/>
      <c r="E17" s="78"/>
      <c r="F17" s="78"/>
      <c r="G17" s="15">
        <v>100</v>
      </c>
      <c r="H17" s="16">
        <f>SUM(H18,H32)</f>
        <v>100</v>
      </c>
      <c r="I17" s="87"/>
      <c r="J17" s="87"/>
      <c r="K17" s="34"/>
      <c r="L17" s="34"/>
      <c r="M17" s="34"/>
      <c r="N17" s="34"/>
      <c r="O17" s="34"/>
      <c r="P17" s="34"/>
    </row>
    <row r="18" spans="1:16" s="2" customFormat="1" ht="30" customHeight="1">
      <c r="A18" s="84" t="s">
        <v>48</v>
      </c>
      <c r="B18" s="84"/>
      <c r="C18" s="84"/>
      <c r="D18" s="84"/>
      <c r="E18" s="84"/>
      <c r="F18" s="84"/>
      <c r="G18" s="15">
        <v>50</v>
      </c>
      <c r="H18" s="17">
        <f>SUM(H19:H31)</f>
        <v>50</v>
      </c>
      <c r="I18" s="87"/>
      <c r="J18" s="87"/>
      <c r="K18" s="34"/>
      <c r="L18" s="34"/>
      <c r="M18" s="34"/>
      <c r="N18" s="34"/>
      <c r="O18" s="34"/>
      <c r="P18" s="34"/>
    </row>
    <row r="19" spans="1:16" s="2" customFormat="1" ht="38.25" customHeight="1">
      <c r="A19" s="84" t="s">
        <v>49</v>
      </c>
      <c r="B19" s="84" t="s">
        <v>50</v>
      </c>
      <c r="C19" s="104" t="s">
        <v>51</v>
      </c>
      <c r="D19" s="7" t="s">
        <v>52</v>
      </c>
      <c r="E19" s="7"/>
      <c r="F19" s="7"/>
      <c r="G19" s="18">
        <v>10</v>
      </c>
      <c r="H19" s="19">
        <v>10</v>
      </c>
      <c r="I19" s="88" t="s">
        <v>53</v>
      </c>
      <c r="J19" s="88"/>
      <c r="K19" s="77" t="s">
        <v>54</v>
      </c>
      <c r="L19" s="77"/>
      <c r="M19" s="77"/>
      <c r="N19" s="77"/>
      <c r="O19" s="77"/>
      <c r="P19" s="32"/>
    </row>
    <row r="20" spans="1:16" s="2" customFormat="1" ht="30.75" customHeight="1">
      <c r="A20" s="84"/>
      <c r="B20" s="84"/>
      <c r="C20" s="105"/>
      <c r="D20" s="20" t="s">
        <v>55</v>
      </c>
      <c r="E20" s="21"/>
      <c r="F20" s="21"/>
      <c r="G20" s="18">
        <v>5</v>
      </c>
      <c r="H20" s="22">
        <v>5</v>
      </c>
      <c r="I20" s="88" t="s">
        <v>56</v>
      </c>
      <c r="J20" s="88"/>
      <c r="K20" s="35" t="s">
        <v>57</v>
      </c>
      <c r="L20" s="18" t="s">
        <v>58</v>
      </c>
      <c r="M20" s="18" t="s">
        <v>58</v>
      </c>
      <c r="N20" s="18" t="s">
        <v>58</v>
      </c>
      <c r="O20" s="36" t="s">
        <v>59</v>
      </c>
      <c r="P20" s="32"/>
    </row>
    <row r="21" spans="1:16" s="2" customFormat="1" ht="38.25" customHeight="1">
      <c r="A21" s="84"/>
      <c r="B21" s="84"/>
      <c r="C21" s="97" t="s">
        <v>60</v>
      </c>
      <c r="D21" s="20" t="s">
        <v>61</v>
      </c>
      <c r="E21" s="7"/>
      <c r="F21" s="7"/>
      <c r="G21" s="18">
        <v>2</v>
      </c>
      <c r="H21" s="19">
        <v>2</v>
      </c>
      <c r="I21" s="88" t="s">
        <v>62</v>
      </c>
      <c r="J21" s="88"/>
      <c r="K21" s="36" t="s">
        <v>63</v>
      </c>
      <c r="L21" s="18" t="s">
        <v>58</v>
      </c>
      <c r="M21" s="18" t="s">
        <v>58</v>
      </c>
      <c r="N21" s="18" t="s">
        <v>64</v>
      </c>
      <c r="O21" s="36" t="s">
        <v>65</v>
      </c>
      <c r="P21" s="32"/>
    </row>
    <row r="22" spans="1:16" s="2" customFormat="1" ht="36" customHeight="1">
      <c r="A22" s="84"/>
      <c r="B22" s="84"/>
      <c r="C22" s="97"/>
      <c r="D22" s="20" t="s">
        <v>66</v>
      </c>
      <c r="E22" s="7"/>
      <c r="F22" s="7"/>
      <c r="G22" s="18">
        <v>2</v>
      </c>
      <c r="H22" s="19">
        <v>2</v>
      </c>
      <c r="I22" s="88" t="s">
        <v>67</v>
      </c>
      <c r="J22" s="88"/>
      <c r="K22" s="36" t="s">
        <v>68</v>
      </c>
      <c r="L22" s="18" t="s">
        <v>58</v>
      </c>
      <c r="M22" s="18" t="s">
        <v>69</v>
      </c>
      <c r="N22" s="18" t="s">
        <v>58</v>
      </c>
      <c r="O22" s="36" t="s">
        <v>70</v>
      </c>
      <c r="P22" s="32"/>
    </row>
    <row r="23" spans="1:16" s="2" customFormat="1" ht="44.25" customHeight="1">
      <c r="A23" s="84"/>
      <c r="B23" s="84"/>
      <c r="C23" s="97"/>
      <c r="D23" s="20" t="s">
        <v>71</v>
      </c>
      <c r="E23" s="7"/>
      <c r="F23" s="7"/>
      <c r="G23" s="18">
        <v>4</v>
      </c>
      <c r="H23" s="19">
        <v>4</v>
      </c>
      <c r="I23" s="88" t="s">
        <v>72</v>
      </c>
      <c r="J23" s="88"/>
      <c r="K23" s="77" t="s">
        <v>73</v>
      </c>
      <c r="L23" s="77"/>
      <c r="M23" s="77"/>
      <c r="N23" s="77"/>
      <c r="O23" s="77"/>
      <c r="P23" s="32"/>
    </row>
    <row r="24" spans="1:16" s="2" customFormat="1" ht="25.5" customHeight="1">
      <c r="A24" s="84"/>
      <c r="B24" s="84"/>
      <c r="C24" s="97" t="s">
        <v>74</v>
      </c>
      <c r="D24" s="20" t="s">
        <v>75</v>
      </c>
      <c r="E24" s="7"/>
      <c r="F24" s="7"/>
      <c r="G24" s="18">
        <v>2</v>
      </c>
      <c r="H24" s="19">
        <v>2</v>
      </c>
      <c r="I24" s="88" t="s">
        <v>76</v>
      </c>
      <c r="J24" s="88"/>
      <c r="K24" s="36" t="s">
        <v>77</v>
      </c>
      <c r="L24" s="18" t="s">
        <v>58</v>
      </c>
      <c r="M24" s="36" t="s">
        <v>78</v>
      </c>
      <c r="N24" s="18" t="s">
        <v>58</v>
      </c>
      <c r="O24" s="36" t="s">
        <v>79</v>
      </c>
      <c r="P24" s="32"/>
    </row>
    <row r="25" spans="1:16" s="2" customFormat="1" ht="21.75" customHeight="1">
      <c r="A25" s="84"/>
      <c r="B25" s="84"/>
      <c r="C25" s="97"/>
      <c r="D25" s="20" t="s">
        <v>80</v>
      </c>
      <c r="E25" s="7"/>
      <c r="F25" s="7"/>
      <c r="G25" s="18">
        <v>2</v>
      </c>
      <c r="H25" s="19">
        <v>2</v>
      </c>
      <c r="I25" s="88" t="s">
        <v>81</v>
      </c>
      <c r="J25" s="88"/>
      <c r="K25" s="35" t="s">
        <v>82</v>
      </c>
      <c r="L25" s="18" t="s">
        <v>58</v>
      </c>
      <c r="M25" s="36" t="s">
        <v>83</v>
      </c>
      <c r="N25" s="18" t="s">
        <v>58</v>
      </c>
      <c r="O25" s="36" t="s">
        <v>84</v>
      </c>
      <c r="P25" s="32"/>
    </row>
    <row r="26" spans="1:16" s="2" customFormat="1" ht="40.5" customHeight="1">
      <c r="A26" s="84"/>
      <c r="B26" s="84"/>
      <c r="C26" s="20" t="s">
        <v>85</v>
      </c>
      <c r="D26" s="20" t="s">
        <v>86</v>
      </c>
      <c r="E26" s="21"/>
      <c r="F26" s="21"/>
      <c r="G26" s="18">
        <v>3</v>
      </c>
      <c r="H26" s="22">
        <v>3</v>
      </c>
      <c r="I26" s="88" t="s">
        <v>87</v>
      </c>
      <c r="J26" s="88"/>
      <c r="K26" s="36" t="s">
        <v>88</v>
      </c>
      <c r="L26" s="36" t="s">
        <v>89</v>
      </c>
      <c r="M26" s="36" t="s">
        <v>90</v>
      </c>
      <c r="N26" s="18" t="s">
        <v>58</v>
      </c>
      <c r="O26" s="36" t="s">
        <v>91</v>
      </c>
      <c r="P26" s="32"/>
    </row>
    <row r="27" spans="1:16" s="2" customFormat="1" ht="27.75" customHeight="1">
      <c r="A27" s="78" t="s">
        <v>92</v>
      </c>
      <c r="B27" s="84" t="s">
        <v>93</v>
      </c>
      <c r="C27" s="7" t="s">
        <v>94</v>
      </c>
      <c r="D27" s="18" t="s">
        <v>354</v>
      </c>
      <c r="E27" s="6" t="s">
        <v>355</v>
      </c>
      <c r="F27" s="6" t="s">
        <v>356</v>
      </c>
      <c r="G27" s="18">
        <v>3</v>
      </c>
      <c r="H27" s="19">
        <v>3</v>
      </c>
      <c r="I27" s="89" t="s">
        <v>98</v>
      </c>
      <c r="J27" s="89"/>
      <c r="K27" s="77" t="s">
        <v>99</v>
      </c>
      <c r="L27" s="90"/>
      <c r="M27" s="90"/>
      <c r="N27" s="90"/>
      <c r="O27" s="90"/>
      <c r="P27" s="37"/>
    </row>
    <row r="28" spans="1:16" s="2" customFormat="1" ht="41.25" customHeight="1">
      <c r="A28" s="78"/>
      <c r="B28" s="84"/>
      <c r="C28" s="7" t="s">
        <v>100</v>
      </c>
      <c r="D28" s="6" t="s">
        <v>357</v>
      </c>
      <c r="E28" s="6" t="s">
        <v>358</v>
      </c>
      <c r="F28" s="6" t="s">
        <v>358</v>
      </c>
      <c r="G28" s="18">
        <v>4</v>
      </c>
      <c r="H28" s="19">
        <v>4</v>
      </c>
      <c r="I28" s="89" t="s">
        <v>104</v>
      </c>
      <c r="J28" s="89"/>
      <c r="K28" s="77" t="s">
        <v>105</v>
      </c>
      <c r="L28" s="77"/>
      <c r="M28" s="77"/>
      <c r="N28" s="77"/>
      <c r="O28" s="77"/>
      <c r="P28" s="32"/>
    </row>
    <row r="29" spans="1:16" s="2" customFormat="1" ht="27.75" customHeight="1">
      <c r="A29" s="78"/>
      <c r="B29" s="84"/>
      <c r="C29" s="25" t="s">
        <v>117</v>
      </c>
      <c r="D29" s="6" t="s">
        <v>359</v>
      </c>
      <c r="E29" s="23" t="s">
        <v>360</v>
      </c>
      <c r="F29" s="23" t="s">
        <v>360</v>
      </c>
      <c r="G29" s="18">
        <v>6</v>
      </c>
      <c r="H29" s="19">
        <v>6</v>
      </c>
      <c r="I29" s="95" t="s">
        <v>116</v>
      </c>
      <c r="J29" s="95"/>
      <c r="K29" s="18" t="s">
        <v>63</v>
      </c>
      <c r="L29" s="18" t="s">
        <v>58</v>
      </c>
      <c r="M29" s="18" t="s">
        <v>58</v>
      </c>
      <c r="N29" s="18" t="s">
        <v>64</v>
      </c>
      <c r="O29" s="36" t="s">
        <v>65</v>
      </c>
      <c r="P29" s="37"/>
    </row>
    <row r="30" spans="1:16" s="2" customFormat="1" ht="27.75" customHeight="1">
      <c r="A30" s="78"/>
      <c r="B30" s="84"/>
      <c r="C30" s="25" t="s">
        <v>120</v>
      </c>
      <c r="D30" s="6" t="s">
        <v>361</v>
      </c>
      <c r="E30" s="23" t="s">
        <v>110</v>
      </c>
      <c r="F30" s="24">
        <v>0.95</v>
      </c>
      <c r="G30" s="18">
        <v>4</v>
      </c>
      <c r="H30" s="19">
        <v>4</v>
      </c>
      <c r="I30" s="89" t="s">
        <v>104</v>
      </c>
      <c r="J30" s="89"/>
      <c r="K30" s="77" t="s">
        <v>105</v>
      </c>
      <c r="L30" s="77"/>
      <c r="M30" s="77"/>
      <c r="N30" s="77"/>
      <c r="O30" s="77"/>
      <c r="P30" s="37"/>
    </row>
    <row r="31" spans="1:16" s="2" customFormat="1" ht="36.75" customHeight="1">
      <c r="A31" s="78"/>
      <c r="B31" s="84"/>
      <c r="C31" s="7" t="s">
        <v>122</v>
      </c>
      <c r="D31" s="6" t="s">
        <v>362</v>
      </c>
      <c r="E31" s="6" t="s">
        <v>362</v>
      </c>
      <c r="F31" s="6" t="s">
        <v>362</v>
      </c>
      <c r="G31" s="18">
        <v>3</v>
      </c>
      <c r="H31" s="19">
        <v>3</v>
      </c>
      <c r="I31" s="95" t="s">
        <v>124</v>
      </c>
      <c r="J31" s="95"/>
      <c r="K31" s="77" t="s">
        <v>125</v>
      </c>
      <c r="L31" s="77"/>
      <c r="M31" s="77"/>
      <c r="N31" s="77"/>
      <c r="O31" s="77"/>
      <c r="P31" s="32"/>
    </row>
    <row r="32" spans="1:16" s="2" customFormat="1" ht="28.5" customHeight="1">
      <c r="A32" s="84" t="s">
        <v>126</v>
      </c>
      <c r="B32" s="84"/>
      <c r="C32" s="84"/>
      <c r="D32" s="84"/>
      <c r="E32" s="84"/>
      <c r="F32" s="84"/>
      <c r="G32" s="15">
        <v>50</v>
      </c>
      <c r="H32" s="16">
        <f>SUM(H33)</f>
        <v>50</v>
      </c>
      <c r="I32" s="81"/>
      <c r="J32" s="81"/>
      <c r="K32" s="38"/>
      <c r="L32" s="38"/>
      <c r="M32" s="38"/>
      <c r="N32" s="38"/>
      <c r="O32" s="38"/>
      <c r="P32" s="38"/>
    </row>
    <row r="33" spans="1:16" s="2" customFormat="1" ht="18.75" customHeight="1">
      <c r="A33" s="96" t="s">
        <v>178</v>
      </c>
      <c r="B33" s="96" t="s">
        <v>179</v>
      </c>
      <c r="C33" s="96" t="s">
        <v>19</v>
      </c>
      <c r="D33" s="96"/>
      <c r="E33" s="96"/>
      <c r="F33" s="96"/>
      <c r="G33" s="26">
        <v>50</v>
      </c>
      <c r="H33" s="27">
        <f>SUM(H34:H35)</f>
        <v>50</v>
      </c>
      <c r="I33" s="110"/>
      <c r="J33" s="110"/>
      <c r="K33" s="39"/>
      <c r="L33" s="39"/>
      <c r="M33" s="39"/>
      <c r="N33" s="39"/>
      <c r="O33" s="39"/>
      <c r="P33" s="40"/>
    </row>
    <row r="34" spans="1:16" s="2" customFormat="1" ht="29.25" customHeight="1">
      <c r="A34" s="96"/>
      <c r="B34" s="96"/>
      <c r="C34" s="28" t="s">
        <v>128</v>
      </c>
      <c r="D34" s="28" t="s">
        <v>180</v>
      </c>
      <c r="E34" s="29">
        <v>1</v>
      </c>
      <c r="F34" s="29">
        <v>1</v>
      </c>
      <c r="G34" s="30">
        <v>25</v>
      </c>
      <c r="H34" s="22">
        <v>25</v>
      </c>
      <c r="I34" s="98" t="s">
        <v>181</v>
      </c>
      <c r="J34" s="98"/>
      <c r="K34" s="30" t="s">
        <v>182</v>
      </c>
      <c r="L34" s="30" t="s">
        <v>183</v>
      </c>
      <c r="M34" s="30" t="s">
        <v>184</v>
      </c>
      <c r="N34" s="30" t="s">
        <v>185</v>
      </c>
      <c r="O34" s="30" t="s">
        <v>186</v>
      </c>
      <c r="P34" s="30"/>
    </row>
    <row r="35" spans="1:16" s="2" customFormat="1" ht="29.25" customHeight="1">
      <c r="A35" s="96"/>
      <c r="B35" s="96"/>
      <c r="C35" s="28" t="s">
        <v>187</v>
      </c>
      <c r="D35" s="28" t="s">
        <v>188</v>
      </c>
      <c r="E35" s="29">
        <v>1</v>
      </c>
      <c r="F35" s="29">
        <v>1</v>
      </c>
      <c r="G35" s="30">
        <v>25</v>
      </c>
      <c r="H35" s="22">
        <v>25</v>
      </c>
      <c r="I35" s="98" t="s">
        <v>190</v>
      </c>
      <c r="J35" s="98"/>
      <c r="K35" s="30" t="s">
        <v>189</v>
      </c>
      <c r="L35" s="30" t="s">
        <v>191</v>
      </c>
      <c r="M35" s="30" t="s">
        <v>69</v>
      </c>
      <c r="N35" s="30" t="s">
        <v>192</v>
      </c>
      <c r="O35" s="30" t="s">
        <v>193</v>
      </c>
      <c r="P35" s="30"/>
    </row>
    <row r="36" spans="1:16" s="2" customFormat="1" ht="46.5" customHeight="1">
      <c r="A36" s="100" t="s">
        <v>144</v>
      </c>
      <c r="B36" s="100"/>
      <c r="C36" s="119" t="s">
        <v>363</v>
      </c>
      <c r="D36" s="119"/>
      <c r="E36" s="119"/>
      <c r="F36" s="119"/>
      <c r="G36" s="119"/>
      <c r="H36" s="119"/>
      <c r="I36" s="119"/>
      <c r="J36" s="119"/>
      <c r="K36" s="119"/>
      <c r="L36" s="119"/>
      <c r="M36" s="119"/>
      <c r="N36" s="119"/>
      <c r="O36" s="119"/>
      <c r="P36" s="119"/>
    </row>
    <row r="37" spans="1:16" s="2" customFormat="1" ht="46.5" customHeight="1">
      <c r="A37" s="100" t="s">
        <v>146</v>
      </c>
      <c r="B37" s="100"/>
      <c r="C37" s="119" t="s">
        <v>217</v>
      </c>
      <c r="D37" s="119"/>
      <c r="E37" s="119"/>
      <c r="F37" s="119"/>
      <c r="G37" s="119"/>
      <c r="H37" s="119"/>
      <c r="I37" s="119"/>
      <c r="J37" s="119"/>
      <c r="K37" s="119"/>
      <c r="L37" s="119"/>
      <c r="M37" s="119"/>
      <c r="N37" s="119"/>
      <c r="O37" s="119"/>
      <c r="P37" s="119"/>
    </row>
    <row r="38" spans="1:16" s="2" customFormat="1" ht="46.5" customHeight="1">
      <c r="A38" s="100" t="s">
        <v>148</v>
      </c>
      <c r="B38" s="100"/>
      <c r="C38" s="119" t="s">
        <v>364</v>
      </c>
      <c r="D38" s="119"/>
      <c r="E38" s="119"/>
      <c r="F38" s="119"/>
      <c r="G38" s="119"/>
      <c r="H38" s="119"/>
      <c r="I38" s="119"/>
      <c r="J38" s="119"/>
      <c r="K38" s="119"/>
      <c r="L38" s="119"/>
      <c r="M38" s="119"/>
      <c r="N38" s="119"/>
      <c r="O38" s="119"/>
      <c r="P38" s="119"/>
    </row>
    <row r="39" spans="1:16" s="3" customFormat="1" ht="30.75" customHeight="1">
      <c r="A39" s="102" t="s">
        <v>150</v>
      </c>
      <c r="B39" s="102"/>
      <c r="C39" s="102"/>
      <c r="D39" s="102"/>
      <c r="E39" s="102"/>
      <c r="F39" s="102"/>
      <c r="G39" s="102"/>
      <c r="H39" s="102"/>
      <c r="I39" s="102"/>
      <c r="J39" s="102"/>
      <c r="K39" s="102"/>
      <c r="L39" s="102"/>
      <c r="M39" s="102"/>
      <c r="N39" s="102"/>
      <c r="O39" s="102"/>
      <c r="P39" s="102"/>
    </row>
    <row r="40" spans="1:16" s="3" customFormat="1" ht="19.5" customHeight="1">
      <c r="A40" s="103" t="s">
        <v>151</v>
      </c>
      <c r="B40" s="103"/>
      <c r="C40" s="103"/>
      <c r="D40" s="103"/>
      <c r="E40" s="103"/>
      <c r="F40" s="103"/>
      <c r="G40" s="103"/>
      <c r="H40" s="103"/>
      <c r="I40" s="103"/>
      <c r="J40" s="103"/>
      <c r="K40" s="103"/>
      <c r="L40" s="103"/>
      <c r="M40" s="103"/>
      <c r="N40" s="103"/>
      <c r="O40" s="103"/>
      <c r="P40" s="103"/>
    </row>
    <row r="41" spans="1:16">
      <c r="A41" s="103" t="s">
        <v>152</v>
      </c>
      <c r="B41" s="103"/>
      <c r="C41" s="103"/>
      <c r="D41" s="103"/>
      <c r="E41" s="103"/>
      <c r="F41" s="103"/>
      <c r="G41" s="103"/>
      <c r="H41" s="103"/>
      <c r="I41" s="103"/>
      <c r="J41" s="103"/>
      <c r="K41" s="103"/>
      <c r="L41" s="103"/>
      <c r="M41" s="103"/>
      <c r="N41" s="103"/>
      <c r="O41" s="103"/>
      <c r="P41" s="103"/>
    </row>
  </sheetData>
  <sheetProtection formatCells="0" insertHyperlinks="0" autoFilter="0"/>
  <mergeCells count="87">
    <mergeCell ref="A12:B13"/>
    <mergeCell ref="A27:A31"/>
    <mergeCell ref="A33:A35"/>
    <mergeCell ref="B15:B16"/>
    <mergeCell ref="B19:B26"/>
    <mergeCell ref="B27:B31"/>
    <mergeCell ref="B33:B35"/>
    <mergeCell ref="A38:B38"/>
    <mergeCell ref="C38:P38"/>
    <mergeCell ref="A39:P39"/>
    <mergeCell ref="A40:P40"/>
    <mergeCell ref="A41:P41"/>
    <mergeCell ref="I35:J35"/>
    <mergeCell ref="A36:B36"/>
    <mergeCell ref="C36:P36"/>
    <mergeCell ref="A37:B37"/>
    <mergeCell ref="C37:P37"/>
    <mergeCell ref="A32:F32"/>
    <mergeCell ref="I32:J32"/>
    <mergeCell ref="C33:F33"/>
    <mergeCell ref="I33:J33"/>
    <mergeCell ref="I34:J34"/>
    <mergeCell ref="I29:J29"/>
    <mergeCell ref="I30:J30"/>
    <mergeCell ref="K30:O30"/>
    <mergeCell ref="I31:J31"/>
    <mergeCell ref="K31:O31"/>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9:A26"/>
    <mergeCell ref="C19:C20"/>
    <mergeCell ref="C21:C23"/>
    <mergeCell ref="C24:C25"/>
    <mergeCell ref="A14:B14"/>
    <mergeCell ref="C14:P14"/>
    <mergeCell ref="I15:O15"/>
    <mergeCell ref="I16:J16"/>
    <mergeCell ref="A17:F17"/>
    <mergeCell ref="I17:J17"/>
    <mergeCell ref="A15:A16"/>
    <mergeCell ref="C15:C16"/>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J7:P8"/>
    <mergeCell ref="A7:B11"/>
    <mergeCell ref="G7:H8"/>
    <mergeCell ref="A4:B4"/>
    <mergeCell ref="C4:L4"/>
    <mergeCell ref="M4:N4"/>
    <mergeCell ref="A5:B5"/>
    <mergeCell ref="C5:P5"/>
    <mergeCell ref="A1:B1"/>
    <mergeCell ref="A2:P2"/>
    <mergeCell ref="A3:B3"/>
    <mergeCell ref="F3:I3"/>
    <mergeCell ref="K3:P3"/>
  </mergeCells>
  <phoneticPr fontId="20" type="noConversion"/>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1"/>
  <pixelatorList sheetStid="2"/>
  <pixelatorList sheetStid="3"/>
  <pixelatorList sheetStid="4"/>
  <pixelatorList sheetStid="5"/>
  <pixelatorList sheetStid="6"/>
  <pixelatorList sheetStid="7"/>
  <pixelatorList sheetStid="8"/>
  <pixelatorList sheetStid="9"/>
  <pixelatorList sheetStid="10"/>
  <pixelatorList sheetStid="11"/>
</pixelators>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7" interlineOnOff="0" interlineColor="0" isDbSheet="0" isDashBoardSheet="0" isDbDashBoardSheet="0" isFlexPaperSheet="0">
      <cellprotection/>
      <appEtDbRelations/>
    </woSheetProps>
    <woSheetProps sheetStid="8"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Props sheetStid="10"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离休、二等乙级伤残军人医疗费、建国初期老干部门诊补助经费</vt:lpstr>
      <vt:lpstr>参保人员服务成本经费</vt:lpstr>
      <vt:lpstr>定点医药机构证书标牌制作</vt:lpstr>
      <vt:lpstr>医保基金监管购买第三方服务费</vt:lpstr>
      <vt:lpstr>职工大额医补工作经费</vt:lpstr>
      <vt:lpstr>医疗保障业务档案整理与纸质档案数字化处理经费</vt:lpstr>
      <vt:lpstr>医疗保障综合监管工作经费</vt:lpstr>
      <vt:lpstr>基本医疗保障工作经费</vt:lpstr>
      <vt:lpstr>保安服务经费</vt:lpstr>
      <vt:lpstr>宣传经费</vt:lpstr>
      <vt:lpstr>离休、二等乙级伤残军人医疗费、建国初期老干部门诊补助经费!Print_Area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2019-02-23T19:36:00Z</dcterms:created>
  <dcterms:modified xsi:type="dcterms:W3CDTF">2024-12-10T01:50:15Z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ICV">
    <vt:lpwstr>811D59C66313A6DC416262664839783B</vt:lpwstr>
  </property>
</Properties>
</file>